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075" windowHeight="66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48" i="1" l="1"/>
  <c r="J147" i="1"/>
  <c r="J146" i="1"/>
  <c r="J145" i="1"/>
  <c r="J144" i="1"/>
  <c r="E149" i="1" l="1"/>
  <c r="J141" i="1"/>
  <c r="J140" i="1"/>
  <c r="J139" i="1"/>
  <c r="J138" i="1"/>
  <c r="J137" i="1"/>
  <c r="J136" i="1"/>
  <c r="J135" i="1"/>
  <c r="J132" i="1"/>
  <c r="J131" i="1"/>
  <c r="J130" i="1"/>
  <c r="J129" i="1"/>
  <c r="J128" i="1"/>
  <c r="J127" i="1"/>
  <c r="J126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I85" i="1"/>
  <c r="J85" i="1" s="1"/>
  <c r="J84" i="1"/>
  <c r="J83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151" i="1" l="1"/>
  <c r="J152" i="1" s="1"/>
  <c r="E133" i="1"/>
  <c r="E124" i="1"/>
  <c r="E81" i="1"/>
  <c r="E142" i="1"/>
  <c r="E107" i="1"/>
  <c r="E60" i="1"/>
  <c r="E25" i="1"/>
</calcChain>
</file>

<file path=xl/sharedStrings.xml><?xml version="1.0" encoding="utf-8"?>
<sst xmlns="http://schemas.openxmlformats.org/spreadsheetml/2006/main" count="414" uniqueCount="186">
  <si>
    <t>Объём</t>
  </si>
  <si>
    <t>Цена (руб.)</t>
  </si>
  <si>
    <t>Итого</t>
  </si>
  <si>
    <t>Оштукатуривание потолка простое</t>
  </si>
  <si>
    <t>Шлифование поверхности</t>
  </si>
  <si>
    <t>Оклеивание малярной сеткой</t>
  </si>
  <si>
    <t>Устройство реечного или панельного потолка</t>
  </si>
  <si>
    <t>Стены</t>
  </si>
  <si>
    <t>Отделка стен панелями, вагонкой и т.д.</t>
  </si>
  <si>
    <t>Подготовка проема для межкомнатной двери</t>
  </si>
  <si>
    <t>Установка подоконника</t>
  </si>
  <si>
    <t>Полы</t>
  </si>
  <si>
    <t>Армирование стяжки сеткой 50х50</t>
  </si>
  <si>
    <t>Настил основания из фанеры с креплением</t>
  </si>
  <si>
    <t>Укладка линолеума</t>
  </si>
  <si>
    <t>Установка декоративных порожков на пол</t>
  </si>
  <si>
    <t>Демонтаж ванны</t>
  </si>
  <si>
    <t>Сбивка старой плитки</t>
  </si>
  <si>
    <t>Установка смесителя с подключением</t>
  </si>
  <si>
    <t>Установка зеркала с подсветкой</t>
  </si>
  <si>
    <t>Монтаж и подключение полотенцесушителя</t>
  </si>
  <si>
    <t>Монтаж электрики</t>
  </si>
  <si>
    <t>Монтаж душевой гарнитуры</t>
  </si>
  <si>
    <t>Штробление с проводкой кабеля и заделкой</t>
  </si>
  <si>
    <t>Ед. изм.</t>
  </si>
  <si>
    <t>шт.</t>
  </si>
  <si>
    <t>Наливные полы (самонивелирующая стяжка)</t>
  </si>
  <si>
    <t>Виды работ</t>
  </si>
  <si>
    <t>Демонтаж дверной коробки</t>
  </si>
  <si>
    <t>Шпатлевание под обои</t>
  </si>
  <si>
    <t>Шпатлевание под покраску</t>
  </si>
  <si>
    <t>Монтаж водонагревателя с подключением</t>
  </si>
  <si>
    <t>Этап</t>
  </si>
  <si>
    <t>Удаление, зачистка старого покрытия</t>
  </si>
  <si>
    <t>Установка межкомнатной двери под ключ</t>
  </si>
  <si>
    <t>Осветительная эл.точка в подвесном потолке</t>
  </si>
  <si>
    <t>Цем. или керамзитная стяжка свыше 5 см.</t>
  </si>
  <si>
    <t>Натяжной потолок</t>
  </si>
  <si>
    <t>Плинтус потолочный</t>
  </si>
  <si>
    <t>(натяжной потолок):</t>
  </si>
  <si>
    <t>(руб.)</t>
  </si>
  <si>
    <t>Стоимость</t>
  </si>
  <si>
    <t>Потолок под отделку</t>
  </si>
  <si>
    <t>Тепло-шумоизоляция (пеноплекс, минвата)</t>
  </si>
  <si>
    <t>Расшивка и заделка рустов</t>
  </si>
  <si>
    <t>Оштукатуривание (выравнивание) по маякам</t>
  </si>
  <si>
    <t>Монтаж потолка одноуровневого из ГКЛ</t>
  </si>
  <si>
    <t xml:space="preserve">Отделка стыков ГКЛ </t>
  </si>
  <si>
    <t>Монтаж угла двухуровневого потолка</t>
  </si>
  <si>
    <t>Стеклохолст на потолок</t>
  </si>
  <si>
    <t>(ремонт потолка):</t>
  </si>
  <si>
    <t>Точка под люстру или трубу отопления</t>
  </si>
  <si>
    <t xml:space="preserve">Монтаж точечного светильника </t>
  </si>
  <si>
    <t>Обход углов (если больше 4-х в помещении)</t>
  </si>
  <si>
    <t>Демонтаж стены из ГКЛ или иного материала</t>
  </si>
  <si>
    <t>Демонтаж стены из кирпичной или иной кладки</t>
  </si>
  <si>
    <t>Утепление стен (пеноплекс, минвата)</t>
  </si>
  <si>
    <t>Вытягивание углов</t>
  </si>
  <si>
    <t>Оштукатуривание (выравнивание) стен по маякам</t>
  </si>
  <si>
    <t>Монтаж и подключение радиаторов отопления</t>
  </si>
  <si>
    <t>Оклеивание малярной или штукатурной сеткой</t>
  </si>
  <si>
    <t>Стеклохолст на стены</t>
  </si>
  <si>
    <t>Отделка проёмов (откосов) с покраской</t>
  </si>
  <si>
    <t>Отделка оконных откосов (сэндвич панель)</t>
  </si>
  <si>
    <t>секц.</t>
  </si>
  <si>
    <t>Оклеивание флизелиновыми обоями без подбора</t>
  </si>
  <si>
    <t>Оклеивание флизелиновыми обоями с подбором</t>
  </si>
  <si>
    <t>(стены):</t>
  </si>
  <si>
    <t>Устройство шумо и теплоизоляции (пеноплекс)</t>
  </si>
  <si>
    <t>Устройство цементной стяжки толщиной до 5 см.</t>
  </si>
  <si>
    <t>Устройство сухой стяжки «Кнауф» (до 100 мм)</t>
  </si>
  <si>
    <t>Укладка ламината с подложкой</t>
  </si>
  <si>
    <t>(полы):</t>
  </si>
  <si>
    <t>Монтаж новой точки канализации</t>
  </si>
  <si>
    <t xml:space="preserve">Подводка труб скрытая (в штробе) </t>
  </si>
  <si>
    <t xml:space="preserve">Установка ванны </t>
  </si>
  <si>
    <t>Установка раковины (тумба под умывальник)</t>
  </si>
  <si>
    <t>Установка и подключение стиральной машины</t>
  </si>
  <si>
    <t>(санузел):</t>
  </si>
  <si>
    <t>Утепление потолка, стен, полов</t>
  </si>
  <si>
    <t>Отделка потолка под покраску</t>
  </si>
  <si>
    <t>Отделка потолка панелями</t>
  </si>
  <si>
    <t>Отделка стен под покраску</t>
  </si>
  <si>
    <t>Устройство чернового пола</t>
  </si>
  <si>
    <t>Устройство чистового пола</t>
  </si>
  <si>
    <t>(балкон):</t>
  </si>
  <si>
    <t>Монтаж подрозетника с заделкой</t>
  </si>
  <si>
    <t>Монтаж распаечной коробки с подключением</t>
  </si>
  <si>
    <t>(эл-ка):</t>
  </si>
  <si>
    <t>(общая стоимость работ):</t>
  </si>
  <si>
    <t>Исполнитель</t>
  </si>
  <si>
    <t>(дата)</t>
  </si>
  <si>
    <t>Заказчик</t>
  </si>
  <si>
    <t>подпись</t>
  </si>
  <si>
    <t>Итого со скидкой 5 % (при ремоннте целой квартиры):</t>
  </si>
  <si>
    <t xml:space="preserve">       и представитель Заказчика с другой стороны, составили смету к договору и подтверждаем, </t>
  </si>
  <si>
    <t xml:space="preserve">       что Подрядчик выполнил, а Заказчик принял следующие работы (услуги):</t>
  </si>
  <si>
    <t xml:space="preserve">        Приложение к договору № 1. Смета на отделочные работы.</t>
  </si>
  <si>
    <t xml:space="preserve">           Мы, нижеподписавшиеся, представитель Подрядчика с одной стороны, </t>
  </si>
  <si>
    <t>Монтаж карниза для штор</t>
  </si>
  <si>
    <t xml:space="preserve">  №</t>
  </si>
  <si>
    <t xml:space="preserve">     1 этап</t>
  </si>
  <si>
    <t>_____/</t>
  </si>
  <si>
    <t>_________</t>
  </si>
  <si>
    <t xml:space="preserve">     2 этап</t>
  </si>
  <si>
    <t xml:space="preserve">     3 этап</t>
  </si>
  <si>
    <t xml:space="preserve">     4 этап</t>
  </si>
  <si>
    <t xml:space="preserve">     5 этап</t>
  </si>
  <si>
    <t xml:space="preserve">     6 этап</t>
  </si>
  <si>
    <t xml:space="preserve">     7 этап</t>
  </si>
  <si>
    <t>_________________</t>
  </si>
  <si>
    <t xml:space="preserve">       _______________________                       </t>
  </si>
  <si>
    <t xml:space="preserve">       _______________________                        </t>
  </si>
  <si>
    <t>______/</t>
  </si>
  <si>
    <t>Возведение стен из газобетона или ГКЛ в уровень</t>
  </si>
  <si>
    <t>Кладка стен из пеноблоков простая</t>
  </si>
  <si>
    <t>Грунтование потолка</t>
  </si>
  <si>
    <t>Окрашивание потолка</t>
  </si>
  <si>
    <t>Грунтование пола</t>
  </si>
  <si>
    <t>Окраска радиаторов и труб (в один слой)</t>
  </si>
  <si>
    <t>Монтаж автоматов, дифавтоматов или УЗО</t>
  </si>
  <si>
    <t>Монтаж вентиляционной системы</t>
  </si>
  <si>
    <t>Грунтование  стен, нанесение бетоноконтакта</t>
  </si>
  <si>
    <t>Установка или замена розетки, выключателя и т.д.</t>
  </si>
  <si>
    <t>Сверление отверстия в керамической плитке</t>
  </si>
  <si>
    <t>Гидроизоляция пола (1 слой)</t>
  </si>
  <si>
    <t>Установка вентилятора, домофона, звонка и т.д.</t>
  </si>
  <si>
    <t>Декоративное покрытие или жидкие обои (1 слой)</t>
  </si>
  <si>
    <t>шт. от</t>
  </si>
  <si>
    <t>Закладная под карниз или шкаф купе</t>
  </si>
  <si>
    <t>Установка (замена) шарового крана</t>
  </si>
  <si>
    <t>Устройство внешнего угла плитки</t>
  </si>
  <si>
    <t>Монтаж малярных уголков</t>
  </si>
  <si>
    <t>м2</t>
  </si>
  <si>
    <t>Демонтаж старой электропроводки</t>
  </si>
  <si>
    <t>точка</t>
  </si>
  <si>
    <t>Укладка замковой ПВХ плитки (кварцвинил)</t>
  </si>
  <si>
    <t>Монтаж напольного плинтуса (ПВХ)</t>
  </si>
  <si>
    <t>Подключение вводного кабеля или быт. техники</t>
  </si>
  <si>
    <t>Установка люстры, бра или светильника без сборки</t>
  </si>
  <si>
    <t>Укладка системы «теплый пол»</t>
  </si>
  <si>
    <t>Установка терморегулятора, проходного переключателя</t>
  </si>
  <si>
    <t>Подготовка стен под шпаклёвку</t>
  </si>
  <si>
    <t>Укладка паркетной или инженерной доски</t>
  </si>
  <si>
    <t>Установка сантехнического люка (обычный)</t>
  </si>
  <si>
    <t>Установка унитаза (не инсталляция)</t>
  </si>
  <si>
    <t>Установка душевой кабины (без сборки)</t>
  </si>
  <si>
    <t>www.kvartira-i-remont.ru</t>
  </si>
  <si>
    <t>Укладка керамогранита от 30х30 до 50х50 (без затирки)</t>
  </si>
  <si>
    <t>Окрашивание стен</t>
  </si>
  <si>
    <t>Монтаж новой точки водопровода (полипропилен)</t>
  </si>
  <si>
    <t>Монтаж гребёнки (коллектор Far)</t>
  </si>
  <si>
    <t>м2 от</t>
  </si>
  <si>
    <t>м. п.</t>
  </si>
  <si>
    <t>м2.</t>
  </si>
  <si>
    <t>Снятие обоев (до 2-х слоёв), или др. старого покрытия</t>
  </si>
  <si>
    <t xml:space="preserve">            Ремонт балконов и лоджий</t>
  </si>
  <si>
    <t>Санузлы, ванные комнаты</t>
  </si>
  <si>
    <r>
      <rPr>
        <b/>
        <sz val="12"/>
        <color indexed="8"/>
        <rFont val="Arial Unicode MS"/>
        <family val="2"/>
        <charset val="204"/>
      </rPr>
      <t xml:space="preserve">Натяжной потолок </t>
    </r>
    <r>
      <rPr>
        <sz val="12"/>
        <color indexed="8"/>
        <rFont val="Arial Unicode MS"/>
        <family val="2"/>
        <charset val="204"/>
      </rPr>
      <t>(цена с материалом для всей квартиры)</t>
    </r>
  </si>
  <si>
    <t xml:space="preserve">                  Дополнительные услуги</t>
  </si>
  <si>
    <t>Вынос строительного мусора</t>
  </si>
  <si>
    <t>Вывоз строительного мусора</t>
  </si>
  <si>
    <t>конт.</t>
  </si>
  <si>
    <t>Уборка после ремонта</t>
  </si>
  <si>
    <t>Закупка материала</t>
  </si>
  <si>
    <t>(доп. услуги):</t>
  </si>
  <si>
    <t>шт/эт</t>
  </si>
  <si>
    <t>беспл.</t>
  </si>
  <si>
    <t>Составление сметы</t>
  </si>
  <si>
    <t>Демонтаж деревянных полов</t>
  </si>
  <si>
    <t>Установка счетчика, регулятора давл., крана «АкваСтоп»</t>
  </si>
  <si>
    <t>Прокладка кабеля в коробе, гофре или плинтусе</t>
  </si>
  <si>
    <t>Подключение системы «Умный дом»</t>
  </si>
  <si>
    <t>Монтаж потолочного плинтуса не более 50х50</t>
  </si>
  <si>
    <t>Пробивка проемов в ж/б стенах до 100 мм.</t>
  </si>
  <si>
    <t>Обшивка стен гипсокартоном в уровень</t>
  </si>
  <si>
    <t>Устройство короба из ГКЛ</t>
  </si>
  <si>
    <t>Затирка плитки (не менее 30х30) 1 компонент</t>
  </si>
  <si>
    <t>Облицовка керамической плиткой полов и стен до 50х50</t>
  </si>
  <si>
    <t>Затирка плитки не менее 30х30 (1 компонент)</t>
  </si>
  <si>
    <t>Установка экрана под ванну (обычный)</t>
  </si>
  <si>
    <t>Установка и расключение электрощита (до 24 модулей)</t>
  </si>
  <si>
    <t>Новая черновая эл. точка с подроз. или выводом провода</t>
  </si>
  <si>
    <t>Монтаж потолка по керамической плитке (с/у)</t>
  </si>
  <si>
    <t>от</t>
  </si>
  <si>
    <t>©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</si>
</sst>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 Unicode MS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2"/>
      <color indexed="8"/>
      <name val="Arial Unicode MS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gency FB"/>
      <family val="2"/>
    </font>
    <font>
      <b/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indexed="8"/>
      <name val="Arial Unicode MS"/>
      <family val="2"/>
      <charset val="204"/>
    </font>
    <font>
      <b/>
      <sz val="12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/>
    <xf numFmtId="0" fontId="0" fillId="0" borderId="0" xfId="2" applyNumberFormat="1" applyFont="1" applyAlignment="1">
      <alignment horizontal="center"/>
    </xf>
    <xf numFmtId="0" fontId="15" fillId="0" borderId="0" xfId="0" applyFont="1"/>
    <xf numFmtId="0" fontId="2" fillId="0" borderId="0" xfId="0" applyFont="1" applyAlignment="1">
      <alignment vertical="center"/>
    </xf>
    <xf numFmtId="0" fontId="1" fillId="0" borderId="0" xfId="0" applyFont="1"/>
    <xf numFmtId="0" fontId="12" fillId="0" borderId="0" xfId="1" applyFont="1" applyAlignment="1">
      <alignment horizontal="center"/>
    </xf>
    <xf numFmtId="0" fontId="16" fillId="0" borderId="0" xfId="1" applyFont="1"/>
    <xf numFmtId="0" fontId="0" fillId="2" borderId="0" xfId="0" applyFill="1"/>
    <xf numFmtId="0" fontId="7" fillId="2" borderId="0" xfId="0" applyFont="1" applyFill="1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vertical="center"/>
    </xf>
    <xf numFmtId="0" fontId="10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0" fillId="3" borderId="0" xfId="0" applyFill="1"/>
    <xf numFmtId="0" fontId="1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7" fillId="2" borderId="0" xfId="0" applyFont="1" applyFill="1"/>
    <xf numFmtId="0" fontId="18" fillId="2" borderId="0" xfId="0" applyFont="1" applyFill="1" applyAlignment="1">
      <alignment horizontal="center" vertical="center"/>
    </xf>
    <xf numFmtId="0" fontId="20" fillId="3" borderId="0" xfId="0" applyFont="1" applyFill="1"/>
    <xf numFmtId="0" fontId="0" fillId="4" borderId="0" xfId="0" applyFill="1"/>
    <xf numFmtId="0" fontId="9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3" fillId="4" borderId="0" xfId="0" applyFont="1" applyFill="1"/>
    <xf numFmtId="0" fontId="9" fillId="4" borderId="0" xfId="0" applyFont="1" applyFill="1"/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right"/>
    </xf>
    <xf numFmtId="0" fontId="0" fillId="4" borderId="0" xfId="0" applyFill="1" applyAlignment="1">
      <alignment horizontal="center"/>
    </xf>
    <xf numFmtId="0" fontId="8" fillId="4" borderId="0" xfId="0" applyFont="1" applyFill="1" applyAlignment="1">
      <alignment horizontal="left"/>
    </xf>
    <xf numFmtId="0" fontId="9" fillId="4" borderId="0" xfId="0" applyFont="1" applyFill="1" applyAlignment="1">
      <alignment horizontal="right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kvartira-i-remont.ru/cen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138545</xdr:colOff>
      <xdr:row>150</xdr:row>
      <xdr:rowOff>25978</xdr:rowOff>
    </xdr:from>
    <xdr:to>
      <xdr:col>0</xdr:col>
      <xdr:colOff>290945</xdr:colOff>
      <xdr:row>151</xdr:row>
      <xdr:rowOff>1732</xdr:rowOff>
    </xdr:to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45" y="26743603"/>
          <a:ext cx="152400" cy="166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vartira-i-remont.ru/cen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3"/>
  <sheetViews>
    <sheetView tabSelected="1" zoomScaleNormal="100" workbookViewId="0"/>
  </sheetViews>
  <sheetFormatPr defaultRowHeight="15" x14ac:dyDescent="0.25"/>
  <cols>
    <col min="1" max="1" width="4.5703125" customWidth="1"/>
    <col min="4" max="4" width="9.42578125" customWidth="1"/>
    <col min="5" max="5" width="8.140625" customWidth="1"/>
    <col min="6" max="6" width="16.7109375" customWidth="1"/>
    <col min="7" max="7" width="7.28515625" customWidth="1"/>
    <col min="8" max="8" width="10.7109375" customWidth="1"/>
    <col min="9" max="9" width="6.5703125" customWidth="1"/>
    <col min="10" max="10" width="9.5703125" customWidth="1"/>
    <col min="11" max="11" width="5.85546875" customWidth="1"/>
  </cols>
  <sheetData>
    <row r="1" spans="1:11" ht="16.5" x14ac:dyDescent="0.3">
      <c r="A1" s="3" t="s">
        <v>97</v>
      </c>
    </row>
    <row r="2" spans="1:11" x14ac:dyDescent="0.25">
      <c r="A2" s="14" t="s">
        <v>98</v>
      </c>
    </row>
    <row r="3" spans="1:11" x14ac:dyDescent="0.25">
      <c r="A3" t="s">
        <v>95</v>
      </c>
    </row>
    <row r="4" spans="1:11" x14ac:dyDescent="0.25">
      <c r="A4" t="s">
        <v>96</v>
      </c>
    </row>
    <row r="6" spans="1:11" x14ac:dyDescent="0.25">
      <c r="A6" t="s">
        <v>100</v>
      </c>
      <c r="B6" t="s">
        <v>27</v>
      </c>
      <c r="G6" t="s">
        <v>24</v>
      </c>
      <c r="H6" t="s">
        <v>1</v>
      </c>
      <c r="I6" t="s">
        <v>0</v>
      </c>
      <c r="J6" t="s">
        <v>41</v>
      </c>
      <c r="K6" s="1" t="s">
        <v>32</v>
      </c>
    </row>
    <row r="7" spans="1:11" ht="17.25" x14ac:dyDescent="0.3">
      <c r="A7" s="18"/>
      <c r="B7" s="18"/>
      <c r="C7" s="18"/>
      <c r="D7" s="19" t="s">
        <v>42</v>
      </c>
      <c r="E7" s="18"/>
      <c r="F7" s="18"/>
      <c r="G7" s="18"/>
      <c r="H7" s="18"/>
      <c r="I7" s="18"/>
      <c r="J7" s="18"/>
      <c r="K7" s="18"/>
    </row>
    <row r="8" spans="1:11" x14ac:dyDescent="0.25">
      <c r="A8" s="1">
        <v>1</v>
      </c>
      <c r="B8" s="7" t="s">
        <v>33</v>
      </c>
      <c r="C8" s="7"/>
      <c r="D8" s="7"/>
      <c r="G8" s="1" t="s">
        <v>133</v>
      </c>
      <c r="H8" s="1">
        <v>200</v>
      </c>
      <c r="I8" s="1">
        <v>0</v>
      </c>
      <c r="J8" s="8">
        <f t="shared" ref="J8:J24" si="0">I8*H8</f>
        <v>0</v>
      </c>
    </row>
    <row r="9" spans="1:11" x14ac:dyDescent="0.25">
      <c r="A9" s="1">
        <v>2</v>
      </c>
      <c r="B9" s="7" t="s">
        <v>43</v>
      </c>
      <c r="C9" s="7"/>
      <c r="D9" s="7"/>
      <c r="G9" s="1" t="s">
        <v>133</v>
      </c>
      <c r="H9" s="1">
        <v>400</v>
      </c>
      <c r="I9" s="1">
        <v>0</v>
      </c>
      <c r="J9" s="1">
        <f t="shared" si="0"/>
        <v>0</v>
      </c>
    </row>
    <row r="10" spans="1:11" x14ac:dyDescent="0.25">
      <c r="A10" s="1">
        <v>3</v>
      </c>
      <c r="B10" s="7" t="s">
        <v>44</v>
      </c>
      <c r="C10" s="7"/>
      <c r="D10" s="7"/>
      <c r="G10" s="1" t="s">
        <v>153</v>
      </c>
      <c r="H10" s="1">
        <v>200</v>
      </c>
      <c r="I10" s="1">
        <v>0</v>
      </c>
      <c r="J10" s="1">
        <f t="shared" si="0"/>
        <v>0</v>
      </c>
    </row>
    <row r="11" spans="1:11" x14ac:dyDescent="0.25">
      <c r="A11" s="1">
        <v>4</v>
      </c>
      <c r="B11" s="9" t="s">
        <v>116</v>
      </c>
      <c r="C11" s="7"/>
      <c r="D11" s="7"/>
      <c r="G11" s="1" t="s">
        <v>133</v>
      </c>
      <c r="H11" s="1">
        <v>100</v>
      </c>
      <c r="I11" s="1">
        <v>0</v>
      </c>
      <c r="J11" s="1">
        <f t="shared" si="0"/>
        <v>0</v>
      </c>
    </row>
    <row r="12" spans="1:11" x14ac:dyDescent="0.25">
      <c r="A12" s="1">
        <v>5</v>
      </c>
      <c r="B12" s="9" t="s">
        <v>3</v>
      </c>
      <c r="C12" s="7"/>
      <c r="D12" s="7"/>
      <c r="G12" s="1" t="s">
        <v>133</v>
      </c>
      <c r="H12" s="1">
        <v>400</v>
      </c>
      <c r="I12" s="1">
        <v>0</v>
      </c>
      <c r="J12" s="1">
        <f t="shared" si="0"/>
        <v>0</v>
      </c>
    </row>
    <row r="13" spans="1:11" x14ac:dyDescent="0.25">
      <c r="A13" s="1">
        <v>6</v>
      </c>
      <c r="B13" s="9" t="s">
        <v>45</v>
      </c>
      <c r="C13" s="7"/>
      <c r="D13" s="7"/>
      <c r="G13" s="1" t="s">
        <v>133</v>
      </c>
      <c r="H13" s="1">
        <v>1000</v>
      </c>
      <c r="I13" s="1">
        <v>0</v>
      </c>
      <c r="J13" s="1">
        <f t="shared" si="0"/>
        <v>0</v>
      </c>
    </row>
    <row r="14" spans="1:11" x14ac:dyDescent="0.25">
      <c r="A14" s="1">
        <v>7</v>
      </c>
      <c r="B14" s="9" t="s">
        <v>46</v>
      </c>
      <c r="C14" s="7"/>
      <c r="D14" s="7"/>
      <c r="G14" s="1" t="s">
        <v>133</v>
      </c>
      <c r="H14" s="1">
        <v>2500</v>
      </c>
      <c r="I14" s="1">
        <v>0</v>
      </c>
      <c r="J14" s="1">
        <f t="shared" si="0"/>
        <v>0</v>
      </c>
    </row>
    <row r="15" spans="1:11" x14ac:dyDescent="0.25">
      <c r="A15" s="1">
        <v>8</v>
      </c>
      <c r="B15" s="9" t="s">
        <v>47</v>
      </c>
      <c r="C15" s="7"/>
      <c r="D15" s="7"/>
      <c r="G15" s="1" t="s">
        <v>153</v>
      </c>
      <c r="H15" s="1">
        <v>150</v>
      </c>
      <c r="I15" s="1">
        <v>0</v>
      </c>
      <c r="J15" s="1">
        <f t="shared" si="0"/>
        <v>0</v>
      </c>
    </row>
    <row r="16" spans="1:11" x14ac:dyDescent="0.25">
      <c r="A16" s="1">
        <v>9</v>
      </c>
      <c r="B16" s="9" t="s">
        <v>48</v>
      </c>
      <c r="C16" s="7"/>
      <c r="D16" s="7"/>
      <c r="G16" s="1" t="s">
        <v>153</v>
      </c>
      <c r="H16" s="1">
        <v>2500</v>
      </c>
      <c r="I16" s="1">
        <v>0</v>
      </c>
      <c r="J16" s="1">
        <f t="shared" si="0"/>
        <v>0</v>
      </c>
    </row>
    <row r="17" spans="1:11" x14ac:dyDescent="0.25">
      <c r="A17" s="1">
        <v>10</v>
      </c>
      <c r="B17" s="9" t="s">
        <v>30</v>
      </c>
      <c r="C17" s="7"/>
      <c r="D17" s="7"/>
      <c r="G17" s="1" t="s">
        <v>154</v>
      </c>
      <c r="H17" s="1">
        <v>400</v>
      </c>
      <c r="I17" s="1">
        <v>0</v>
      </c>
      <c r="J17" s="1">
        <f t="shared" si="0"/>
        <v>0</v>
      </c>
    </row>
    <row r="18" spans="1:11" x14ac:dyDescent="0.25">
      <c r="A18" s="1">
        <v>11</v>
      </c>
      <c r="B18" s="9" t="s">
        <v>5</v>
      </c>
      <c r="C18" s="7"/>
      <c r="D18" s="7"/>
      <c r="G18" s="1" t="s">
        <v>133</v>
      </c>
      <c r="H18" s="1">
        <v>300</v>
      </c>
      <c r="I18" s="1">
        <v>0</v>
      </c>
      <c r="J18" s="1">
        <f t="shared" si="0"/>
        <v>0</v>
      </c>
    </row>
    <row r="19" spans="1:11" x14ac:dyDescent="0.25">
      <c r="A19" s="1">
        <v>12</v>
      </c>
      <c r="B19" s="9" t="s">
        <v>49</v>
      </c>
      <c r="C19" s="7"/>
      <c r="D19" s="7"/>
      <c r="G19" s="1" t="s">
        <v>133</v>
      </c>
      <c r="H19" s="1">
        <v>400</v>
      </c>
      <c r="I19" s="1">
        <v>0</v>
      </c>
      <c r="J19" s="1">
        <f t="shared" si="0"/>
        <v>0</v>
      </c>
    </row>
    <row r="20" spans="1:11" x14ac:dyDescent="0.25">
      <c r="A20" s="1">
        <v>13</v>
      </c>
      <c r="B20" s="9" t="s">
        <v>4</v>
      </c>
      <c r="C20" s="7"/>
      <c r="D20" s="7"/>
      <c r="G20" s="1" t="s">
        <v>133</v>
      </c>
      <c r="H20" s="1">
        <v>150</v>
      </c>
      <c r="I20" s="1">
        <v>0</v>
      </c>
      <c r="J20" s="1">
        <f t="shared" si="0"/>
        <v>0</v>
      </c>
    </row>
    <row r="21" spans="1:11" x14ac:dyDescent="0.25">
      <c r="A21" s="1">
        <v>14</v>
      </c>
      <c r="B21" s="9" t="s">
        <v>173</v>
      </c>
      <c r="C21" s="7"/>
      <c r="D21" s="7"/>
      <c r="G21" s="1" t="s">
        <v>153</v>
      </c>
      <c r="H21" s="1">
        <v>300</v>
      </c>
      <c r="I21" s="1">
        <v>0</v>
      </c>
      <c r="J21" s="1">
        <f t="shared" si="0"/>
        <v>0</v>
      </c>
    </row>
    <row r="22" spans="1:11" x14ac:dyDescent="0.25">
      <c r="A22" s="1">
        <v>15</v>
      </c>
      <c r="B22" s="9" t="s">
        <v>117</v>
      </c>
      <c r="C22" s="7"/>
      <c r="D22" s="7"/>
      <c r="G22" s="1" t="s">
        <v>133</v>
      </c>
      <c r="H22" s="1">
        <v>400</v>
      </c>
      <c r="I22" s="1">
        <v>0</v>
      </c>
      <c r="J22" s="1">
        <f t="shared" si="0"/>
        <v>0</v>
      </c>
    </row>
    <row r="23" spans="1:11" x14ac:dyDescent="0.25">
      <c r="A23" s="1">
        <v>16</v>
      </c>
      <c r="B23" s="9" t="s">
        <v>6</v>
      </c>
      <c r="C23" s="7"/>
      <c r="D23" s="7"/>
      <c r="G23" s="1" t="s">
        <v>133</v>
      </c>
      <c r="H23" s="1">
        <v>2000</v>
      </c>
      <c r="I23" s="1">
        <v>0</v>
      </c>
      <c r="J23" s="1">
        <f t="shared" si="0"/>
        <v>0</v>
      </c>
    </row>
    <row r="24" spans="1:11" x14ac:dyDescent="0.25">
      <c r="A24" s="1">
        <v>17</v>
      </c>
      <c r="B24" s="9" t="s">
        <v>99</v>
      </c>
      <c r="C24" s="7"/>
      <c r="D24" s="7"/>
      <c r="G24" s="1" t="s">
        <v>25</v>
      </c>
      <c r="H24" s="1">
        <v>2000</v>
      </c>
      <c r="I24" s="1">
        <v>0</v>
      </c>
      <c r="J24" s="1">
        <f t="shared" si="0"/>
        <v>0</v>
      </c>
    </row>
    <row r="25" spans="1:11" x14ac:dyDescent="0.25">
      <c r="A25" s="32"/>
      <c r="B25" s="33" t="s">
        <v>2</v>
      </c>
      <c r="C25" s="40" t="s">
        <v>50</v>
      </c>
      <c r="D25" s="32"/>
      <c r="E25" s="38">
        <f>SUM(J8:J24)</f>
        <v>0</v>
      </c>
      <c r="F25" s="39" t="s">
        <v>40</v>
      </c>
    </row>
    <row r="26" spans="1:11" ht="17.25" x14ac:dyDescent="0.25">
      <c r="A26" s="18" t="s">
        <v>100</v>
      </c>
      <c r="B26" s="18" t="s">
        <v>27</v>
      </c>
      <c r="C26" s="18"/>
      <c r="D26" s="21" t="s">
        <v>7</v>
      </c>
      <c r="E26" s="18"/>
      <c r="F26" s="18"/>
      <c r="G26" s="18" t="s">
        <v>24</v>
      </c>
      <c r="H26" s="18" t="s">
        <v>1</v>
      </c>
      <c r="I26" s="18" t="s">
        <v>0</v>
      </c>
      <c r="J26" s="18" t="s">
        <v>41</v>
      </c>
      <c r="K26" s="20" t="s">
        <v>32</v>
      </c>
    </row>
    <row r="27" spans="1:11" x14ac:dyDescent="0.25">
      <c r="A27" s="1">
        <v>1</v>
      </c>
      <c r="B27" s="9" t="s">
        <v>155</v>
      </c>
      <c r="C27" s="7"/>
      <c r="D27" s="7"/>
      <c r="G27" s="1" t="s">
        <v>133</v>
      </c>
      <c r="H27" s="1">
        <v>150</v>
      </c>
      <c r="I27" s="1">
        <v>0</v>
      </c>
      <c r="J27" s="1">
        <f t="shared" ref="J27:J59" si="1">I27*H27</f>
        <v>0</v>
      </c>
    </row>
    <row r="28" spans="1:11" x14ac:dyDescent="0.25">
      <c r="A28" s="1">
        <v>2</v>
      </c>
      <c r="B28" s="9" t="s">
        <v>54</v>
      </c>
      <c r="C28" s="7"/>
      <c r="D28" s="7"/>
      <c r="G28" s="1" t="s">
        <v>133</v>
      </c>
      <c r="H28" s="1">
        <v>300</v>
      </c>
      <c r="I28" s="1">
        <v>0</v>
      </c>
      <c r="J28" s="1">
        <f t="shared" si="1"/>
        <v>0</v>
      </c>
    </row>
    <row r="29" spans="1:11" x14ac:dyDescent="0.25">
      <c r="A29" s="1">
        <v>3</v>
      </c>
      <c r="B29" s="9" t="s">
        <v>55</v>
      </c>
      <c r="C29" s="7"/>
      <c r="D29" s="7"/>
      <c r="G29" s="1" t="s">
        <v>133</v>
      </c>
      <c r="H29" s="1">
        <v>700</v>
      </c>
      <c r="I29" s="1">
        <v>0</v>
      </c>
      <c r="J29" s="1">
        <f t="shared" si="1"/>
        <v>0</v>
      </c>
    </row>
    <row r="30" spans="1:11" x14ac:dyDescent="0.25">
      <c r="A30" s="1">
        <v>4</v>
      </c>
      <c r="B30" s="9" t="s">
        <v>28</v>
      </c>
      <c r="C30" s="7"/>
      <c r="D30" s="7"/>
      <c r="G30" s="1" t="s">
        <v>25</v>
      </c>
      <c r="H30" s="1">
        <v>400</v>
      </c>
      <c r="I30" s="1">
        <v>0</v>
      </c>
      <c r="J30" s="1">
        <f t="shared" si="1"/>
        <v>0</v>
      </c>
    </row>
    <row r="31" spans="1:11" x14ac:dyDescent="0.25">
      <c r="A31" s="1">
        <v>5</v>
      </c>
      <c r="B31" s="9" t="s">
        <v>174</v>
      </c>
      <c r="C31" s="7"/>
      <c r="D31" s="7"/>
      <c r="G31" s="1" t="s">
        <v>133</v>
      </c>
      <c r="H31" s="1">
        <v>5000</v>
      </c>
      <c r="I31" s="1">
        <v>0</v>
      </c>
      <c r="J31" s="1">
        <f t="shared" si="1"/>
        <v>0</v>
      </c>
    </row>
    <row r="32" spans="1:11" x14ac:dyDescent="0.25">
      <c r="A32" s="1">
        <v>6</v>
      </c>
      <c r="B32" s="9" t="s">
        <v>56</v>
      </c>
      <c r="C32" s="7"/>
      <c r="D32" s="7"/>
      <c r="G32" s="1" t="s">
        <v>133</v>
      </c>
      <c r="H32" s="1">
        <v>300</v>
      </c>
      <c r="I32" s="1">
        <v>0</v>
      </c>
      <c r="J32" s="1">
        <f t="shared" si="1"/>
        <v>0</v>
      </c>
    </row>
    <row r="33" spans="1:10" x14ac:dyDescent="0.25">
      <c r="A33" s="1">
        <v>7</v>
      </c>
      <c r="B33" s="9" t="s">
        <v>57</v>
      </c>
      <c r="C33" s="7"/>
      <c r="D33" s="7"/>
      <c r="G33" s="1" t="s">
        <v>153</v>
      </c>
      <c r="H33" s="1">
        <v>500</v>
      </c>
      <c r="I33" s="1">
        <v>0</v>
      </c>
      <c r="J33" s="1">
        <f t="shared" si="1"/>
        <v>0</v>
      </c>
    </row>
    <row r="34" spans="1:10" x14ac:dyDescent="0.25">
      <c r="A34" s="1">
        <v>8</v>
      </c>
      <c r="B34" s="9" t="s">
        <v>9</v>
      </c>
      <c r="C34" s="7"/>
      <c r="D34" s="7"/>
      <c r="G34" s="1" t="s">
        <v>153</v>
      </c>
      <c r="H34" s="1">
        <v>500</v>
      </c>
      <c r="I34" s="1">
        <v>0</v>
      </c>
      <c r="J34" s="1">
        <f t="shared" si="1"/>
        <v>0</v>
      </c>
    </row>
    <row r="35" spans="1:10" x14ac:dyDescent="0.25">
      <c r="A35" s="1">
        <v>9</v>
      </c>
      <c r="B35" s="9" t="s">
        <v>115</v>
      </c>
      <c r="C35" s="7"/>
      <c r="D35" s="7"/>
      <c r="G35" s="1" t="s">
        <v>133</v>
      </c>
      <c r="H35" s="1">
        <v>900</v>
      </c>
      <c r="I35" s="1">
        <v>0</v>
      </c>
      <c r="J35" s="1">
        <f t="shared" si="1"/>
        <v>0</v>
      </c>
    </row>
    <row r="36" spans="1:10" x14ac:dyDescent="0.25">
      <c r="A36" s="1">
        <v>10</v>
      </c>
      <c r="B36" s="9" t="s">
        <v>114</v>
      </c>
      <c r="C36" s="7"/>
      <c r="D36" s="7"/>
      <c r="G36" s="1" t="s">
        <v>133</v>
      </c>
      <c r="H36" s="1">
        <v>1200</v>
      </c>
      <c r="I36" s="1">
        <v>0</v>
      </c>
      <c r="J36" s="1">
        <f t="shared" si="1"/>
        <v>0</v>
      </c>
    </row>
    <row r="37" spans="1:10" x14ac:dyDescent="0.25">
      <c r="A37" s="1">
        <v>11</v>
      </c>
      <c r="B37" s="9" t="s">
        <v>122</v>
      </c>
      <c r="C37" s="7"/>
      <c r="D37" s="7"/>
      <c r="G37" s="1" t="s">
        <v>133</v>
      </c>
      <c r="H37" s="1">
        <v>80</v>
      </c>
      <c r="I37" s="1">
        <v>0</v>
      </c>
      <c r="J37" s="1">
        <f t="shared" si="1"/>
        <v>0</v>
      </c>
    </row>
    <row r="38" spans="1:10" x14ac:dyDescent="0.25">
      <c r="A38" s="1">
        <v>12</v>
      </c>
      <c r="B38" s="9" t="s">
        <v>142</v>
      </c>
      <c r="C38" s="7"/>
      <c r="D38" s="7"/>
      <c r="G38" s="1" t="s">
        <v>133</v>
      </c>
      <c r="H38" s="1">
        <v>200</v>
      </c>
      <c r="I38" s="1">
        <v>0</v>
      </c>
      <c r="J38" s="1">
        <f t="shared" si="1"/>
        <v>0</v>
      </c>
    </row>
    <row r="39" spans="1:10" x14ac:dyDescent="0.25">
      <c r="A39" s="1">
        <v>13</v>
      </c>
      <c r="B39" s="9" t="s">
        <v>58</v>
      </c>
      <c r="C39" s="7"/>
      <c r="D39" s="7"/>
      <c r="G39" s="1" t="s">
        <v>133</v>
      </c>
      <c r="H39" s="1">
        <v>700</v>
      </c>
      <c r="I39" s="1">
        <v>0</v>
      </c>
      <c r="J39" s="1">
        <f t="shared" si="1"/>
        <v>0</v>
      </c>
    </row>
    <row r="40" spans="1:10" x14ac:dyDescent="0.25">
      <c r="A40" s="1">
        <v>14</v>
      </c>
      <c r="B40" s="9" t="s">
        <v>175</v>
      </c>
      <c r="C40" s="7"/>
      <c r="D40" s="7"/>
      <c r="G40" s="1" t="s">
        <v>133</v>
      </c>
      <c r="H40" s="1">
        <v>900</v>
      </c>
      <c r="I40" s="1">
        <v>0</v>
      </c>
      <c r="J40" s="1">
        <f t="shared" si="1"/>
        <v>0</v>
      </c>
    </row>
    <row r="41" spans="1:10" x14ac:dyDescent="0.25">
      <c r="A41" s="1">
        <v>15</v>
      </c>
      <c r="B41" s="9" t="s">
        <v>176</v>
      </c>
      <c r="C41" s="7"/>
      <c r="D41" s="7"/>
      <c r="G41" s="1" t="s">
        <v>153</v>
      </c>
      <c r="H41" s="1">
        <v>900</v>
      </c>
      <c r="I41" s="1">
        <v>0</v>
      </c>
      <c r="J41" s="1">
        <f t="shared" si="1"/>
        <v>0</v>
      </c>
    </row>
    <row r="42" spans="1:10" x14ac:dyDescent="0.25">
      <c r="A42" s="1">
        <v>16</v>
      </c>
      <c r="B42" s="9" t="s">
        <v>121</v>
      </c>
      <c r="C42" s="7"/>
      <c r="D42" s="7"/>
      <c r="G42" s="1" t="s">
        <v>25</v>
      </c>
      <c r="H42" s="1">
        <v>2000</v>
      </c>
      <c r="I42" s="1">
        <v>0</v>
      </c>
      <c r="J42" s="1">
        <f t="shared" si="1"/>
        <v>0</v>
      </c>
    </row>
    <row r="43" spans="1:10" x14ac:dyDescent="0.25">
      <c r="A43" s="1">
        <v>17</v>
      </c>
      <c r="B43" s="9" t="s">
        <v>59</v>
      </c>
      <c r="C43" s="7"/>
      <c r="D43" s="7"/>
      <c r="G43" s="1" t="s">
        <v>25</v>
      </c>
      <c r="H43" s="1">
        <v>5000</v>
      </c>
      <c r="I43" s="1">
        <v>0</v>
      </c>
      <c r="J43" s="1">
        <f t="shared" si="1"/>
        <v>0</v>
      </c>
    </row>
    <row r="44" spans="1:10" x14ac:dyDescent="0.25">
      <c r="A44" s="1">
        <v>18</v>
      </c>
      <c r="B44" s="9" t="s">
        <v>132</v>
      </c>
      <c r="C44" s="7"/>
      <c r="D44" s="7"/>
      <c r="G44" s="1" t="s">
        <v>153</v>
      </c>
      <c r="H44" s="1">
        <v>200</v>
      </c>
      <c r="I44" s="1">
        <v>0</v>
      </c>
      <c r="J44" s="1">
        <f t="shared" si="1"/>
        <v>0</v>
      </c>
    </row>
    <row r="45" spans="1:10" x14ac:dyDescent="0.25">
      <c r="A45" s="1">
        <v>19</v>
      </c>
      <c r="B45" s="9" t="s">
        <v>29</v>
      </c>
      <c r="C45" s="7"/>
      <c r="D45" s="7"/>
      <c r="G45" s="1" t="s">
        <v>133</v>
      </c>
      <c r="H45" s="1">
        <v>300</v>
      </c>
      <c r="I45" s="1">
        <v>0</v>
      </c>
      <c r="J45" s="1">
        <f t="shared" si="1"/>
        <v>0</v>
      </c>
    </row>
    <row r="46" spans="1:10" x14ac:dyDescent="0.25">
      <c r="A46" s="1">
        <v>20</v>
      </c>
      <c r="B46" s="9" t="s">
        <v>30</v>
      </c>
      <c r="C46" s="7"/>
      <c r="D46" s="7"/>
      <c r="G46" s="1" t="s">
        <v>133</v>
      </c>
      <c r="H46" s="1">
        <v>500</v>
      </c>
      <c r="I46" s="1">
        <v>0</v>
      </c>
      <c r="J46" s="1">
        <f t="shared" si="1"/>
        <v>0</v>
      </c>
    </row>
    <row r="47" spans="1:10" x14ac:dyDescent="0.25">
      <c r="A47" s="1">
        <v>21</v>
      </c>
      <c r="B47" s="9" t="s">
        <v>60</v>
      </c>
      <c r="C47" s="7"/>
      <c r="D47" s="7"/>
      <c r="G47" s="1" t="s">
        <v>133</v>
      </c>
      <c r="H47" s="1">
        <v>200</v>
      </c>
      <c r="I47" s="1">
        <v>0</v>
      </c>
      <c r="J47" s="1">
        <f t="shared" si="1"/>
        <v>0</v>
      </c>
    </row>
    <row r="48" spans="1:10" x14ac:dyDescent="0.25">
      <c r="A48" s="1">
        <v>22</v>
      </c>
      <c r="B48" s="9" t="s">
        <v>61</v>
      </c>
      <c r="C48" s="7"/>
      <c r="D48" s="7"/>
      <c r="G48" s="1" t="s">
        <v>133</v>
      </c>
      <c r="H48" s="1">
        <v>300</v>
      </c>
      <c r="I48" s="1">
        <v>0</v>
      </c>
      <c r="J48" s="1">
        <f t="shared" si="1"/>
        <v>0</v>
      </c>
    </row>
    <row r="49" spans="1:11" x14ac:dyDescent="0.25">
      <c r="A49" s="1">
        <v>23</v>
      </c>
      <c r="B49" s="9" t="s">
        <v>4</v>
      </c>
      <c r="C49" s="7"/>
      <c r="D49" s="7"/>
      <c r="G49" s="1" t="s">
        <v>133</v>
      </c>
      <c r="H49" s="1">
        <v>80</v>
      </c>
      <c r="I49" s="1">
        <v>0</v>
      </c>
      <c r="J49" s="1">
        <f t="shared" si="1"/>
        <v>0</v>
      </c>
    </row>
    <row r="50" spans="1:11" x14ac:dyDescent="0.25">
      <c r="A50" s="1">
        <v>24</v>
      </c>
      <c r="B50" s="9" t="s">
        <v>10</v>
      </c>
      <c r="C50" s="7"/>
      <c r="D50" s="7"/>
      <c r="G50" s="1" t="s">
        <v>25</v>
      </c>
      <c r="H50" s="1">
        <v>1500</v>
      </c>
      <c r="I50" s="1">
        <v>0</v>
      </c>
      <c r="J50" s="1">
        <f t="shared" si="1"/>
        <v>0</v>
      </c>
    </row>
    <row r="51" spans="1:11" x14ac:dyDescent="0.25">
      <c r="A51" s="1">
        <v>25</v>
      </c>
      <c r="B51" s="9" t="s">
        <v>62</v>
      </c>
      <c r="C51" s="7"/>
      <c r="D51" s="7"/>
      <c r="G51" s="1" t="s">
        <v>153</v>
      </c>
      <c r="H51" s="1">
        <v>1000</v>
      </c>
      <c r="I51" s="1">
        <v>0</v>
      </c>
      <c r="J51" s="1">
        <f t="shared" si="1"/>
        <v>0</v>
      </c>
    </row>
    <row r="52" spans="1:11" x14ac:dyDescent="0.25">
      <c r="A52" s="1">
        <v>26</v>
      </c>
      <c r="B52" s="9" t="s">
        <v>63</v>
      </c>
      <c r="C52" s="7"/>
      <c r="D52" s="7"/>
      <c r="G52" s="1" t="s">
        <v>153</v>
      </c>
      <c r="H52" s="1">
        <v>700</v>
      </c>
      <c r="I52" s="1">
        <v>0</v>
      </c>
      <c r="J52" s="1">
        <f t="shared" si="1"/>
        <v>0</v>
      </c>
    </row>
    <row r="53" spans="1:11" x14ac:dyDescent="0.25">
      <c r="A53" s="1">
        <v>27</v>
      </c>
      <c r="B53" s="9" t="s">
        <v>119</v>
      </c>
      <c r="C53" s="7"/>
      <c r="D53" s="7"/>
      <c r="G53" s="1" t="s">
        <v>64</v>
      </c>
      <c r="H53" s="1">
        <v>200</v>
      </c>
      <c r="I53" s="1">
        <v>0</v>
      </c>
      <c r="J53" s="1">
        <f t="shared" si="1"/>
        <v>0</v>
      </c>
    </row>
    <row r="54" spans="1:11" x14ac:dyDescent="0.25">
      <c r="A54" s="1">
        <v>28</v>
      </c>
      <c r="B54" s="9" t="s">
        <v>65</v>
      </c>
      <c r="C54" s="7"/>
      <c r="D54" s="7"/>
      <c r="G54" s="1" t="s">
        <v>133</v>
      </c>
      <c r="H54" s="1">
        <v>400</v>
      </c>
      <c r="I54" s="1">
        <v>0</v>
      </c>
      <c r="J54" s="1">
        <f t="shared" si="1"/>
        <v>0</v>
      </c>
    </row>
    <row r="55" spans="1:11" x14ac:dyDescent="0.25">
      <c r="A55" s="1">
        <v>29</v>
      </c>
      <c r="B55" s="9" t="s">
        <v>66</v>
      </c>
      <c r="C55" s="7"/>
      <c r="D55" s="7"/>
      <c r="G55" s="1" t="s">
        <v>133</v>
      </c>
      <c r="H55" s="1">
        <v>450</v>
      </c>
      <c r="I55" s="1">
        <v>0</v>
      </c>
      <c r="J55" s="1">
        <f t="shared" si="1"/>
        <v>0</v>
      </c>
    </row>
    <row r="56" spans="1:11" x14ac:dyDescent="0.25">
      <c r="A56" s="1">
        <v>30</v>
      </c>
      <c r="B56" s="9" t="s">
        <v>149</v>
      </c>
      <c r="C56" s="7"/>
      <c r="D56" s="7"/>
      <c r="G56" s="1" t="s">
        <v>133</v>
      </c>
      <c r="H56" s="1">
        <v>400</v>
      </c>
      <c r="I56" s="1">
        <v>0</v>
      </c>
      <c r="J56" s="1">
        <f t="shared" si="1"/>
        <v>0</v>
      </c>
    </row>
    <row r="57" spans="1:11" x14ac:dyDescent="0.25">
      <c r="A57" s="1">
        <v>31</v>
      </c>
      <c r="B57" s="9" t="s">
        <v>127</v>
      </c>
      <c r="C57" s="7"/>
      <c r="D57" s="7"/>
      <c r="G57" s="1" t="s">
        <v>152</v>
      </c>
      <c r="H57" s="1">
        <v>500</v>
      </c>
      <c r="I57" s="1">
        <v>0</v>
      </c>
      <c r="J57" s="1">
        <f t="shared" si="1"/>
        <v>0</v>
      </c>
    </row>
    <row r="58" spans="1:11" x14ac:dyDescent="0.25">
      <c r="A58" s="1">
        <v>32</v>
      </c>
      <c r="B58" s="9" t="s">
        <v>8</v>
      </c>
      <c r="C58" s="7"/>
      <c r="D58" s="7"/>
      <c r="G58" s="1" t="s">
        <v>154</v>
      </c>
      <c r="H58" s="1">
        <v>500</v>
      </c>
      <c r="I58" s="1">
        <v>0</v>
      </c>
      <c r="J58" s="1">
        <f t="shared" si="1"/>
        <v>0</v>
      </c>
    </row>
    <row r="59" spans="1:11" x14ac:dyDescent="0.25">
      <c r="A59" s="1">
        <v>33</v>
      </c>
      <c r="B59" s="9" t="s">
        <v>34</v>
      </c>
      <c r="C59" s="7"/>
      <c r="D59" s="7"/>
      <c r="G59" s="1" t="s">
        <v>25</v>
      </c>
      <c r="H59" s="1">
        <v>5000</v>
      </c>
      <c r="I59" s="1">
        <v>0</v>
      </c>
      <c r="J59" s="1">
        <f t="shared" si="1"/>
        <v>0</v>
      </c>
    </row>
    <row r="60" spans="1:11" x14ac:dyDescent="0.25">
      <c r="A60" s="32"/>
      <c r="B60" s="33" t="s">
        <v>2</v>
      </c>
      <c r="C60" s="34" t="s">
        <v>67</v>
      </c>
      <c r="D60" s="32"/>
      <c r="E60" s="41">
        <f>SUM(J27:J59)</f>
        <v>0</v>
      </c>
      <c r="F60" s="34" t="s">
        <v>40</v>
      </c>
    </row>
    <row r="61" spans="1:11" ht="17.25" x14ac:dyDescent="0.25">
      <c r="A61" s="18" t="s">
        <v>100</v>
      </c>
      <c r="B61" s="18" t="s">
        <v>27</v>
      </c>
      <c r="C61" s="18"/>
      <c r="D61" s="21" t="s">
        <v>11</v>
      </c>
      <c r="E61" s="18"/>
      <c r="F61" s="18"/>
      <c r="G61" s="18" t="s">
        <v>24</v>
      </c>
      <c r="H61" s="18" t="s">
        <v>1</v>
      </c>
      <c r="I61" s="18" t="s">
        <v>0</v>
      </c>
      <c r="J61" s="18" t="s">
        <v>41</v>
      </c>
      <c r="K61" s="20" t="s">
        <v>32</v>
      </c>
    </row>
    <row r="62" spans="1:11" x14ac:dyDescent="0.25">
      <c r="A62" s="1">
        <v>1</v>
      </c>
      <c r="B62" s="9" t="s">
        <v>169</v>
      </c>
      <c r="C62" s="7"/>
      <c r="D62" s="7"/>
      <c r="G62" s="1" t="s">
        <v>133</v>
      </c>
      <c r="H62" s="1">
        <v>300</v>
      </c>
      <c r="I62" s="1">
        <v>0</v>
      </c>
      <c r="J62" s="1">
        <f t="shared" ref="J62:J80" si="2">I62*H62</f>
        <v>0</v>
      </c>
    </row>
    <row r="63" spans="1:11" x14ac:dyDescent="0.25">
      <c r="A63" s="1">
        <v>2</v>
      </c>
      <c r="B63" s="9" t="s">
        <v>118</v>
      </c>
      <c r="C63" s="7"/>
      <c r="D63" s="7"/>
      <c r="G63" s="1" t="s">
        <v>133</v>
      </c>
      <c r="H63" s="1">
        <v>50</v>
      </c>
      <c r="I63" s="1">
        <v>0</v>
      </c>
      <c r="J63" s="1">
        <f t="shared" si="2"/>
        <v>0</v>
      </c>
    </row>
    <row r="64" spans="1:11" x14ac:dyDescent="0.25">
      <c r="A64" s="1">
        <v>3</v>
      </c>
      <c r="B64" s="9" t="s">
        <v>125</v>
      </c>
      <c r="C64" s="7"/>
      <c r="D64" s="7"/>
      <c r="G64" s="1" t="s">
        <v>133</v>
      </c>
      <c r="H64" s="1">
        <v>300</v>
      </c>
      <c r="I64" s="1">
        <v>0</v>
      </c>
      <c r="J64" s="1">
        <f t="shared" si="2"/>
        <v>0</v>
      </c>
    </row>
    <row r="65" spans="1:10" x14ac:dyDescent="0.25">
      <c r="A65" s="1">
        <v>4</v>
      </c>
      <c r="B65" s="9" t="s">
        <v>68</v>
      </c>
      <c r="C65" s="7"/>
      <c r="D65" s="7"/>
      <c r="G65" s="1" t="s">
        <v>133</v>
      </c>
      <c r="H65" s="1">
        <v>300</v>
      </c>
      <c r="I65" s="1">
        <v>0</v>
      </c>
      <c r="J65" s="1">
        <f t="shared" si="2"/>
        <v>0</v>
      </c>
    </row>
    <row r="66" spans="1:10" x14ac:dyDescent="0.25">
      <c r="A66" s="1">
        <v>5</v>
      </c>
      <c r="B66" s="9" t="s">
        <v>12</v>
      </c>
      <c r="C66" s="7"/>
      <c r="D66" s="7"/>
      <c r="G66" s="1" t="s">
        <v>133</v>
      </c>
      <c r="H66" s="1">
        <v>100</v>
      </c>
      <c r="I66" s="1">
        <v>0</v>
      </c>
      <c r="J66" s="1">
        <f t="shared" si="2"/>
        <v>0</v>
      </c>
    </row>
    <row r="67" spans="1:10" x14ac:dyDescent="0.25">
      <c r="A67" s="1">
        <v>6</v>
      </c>
      <c r="B67" s="9" t="s">
        <v>69</v>
      </c>
      <c r="C67" s="7"/>
      <c r="D67" s="7"/>
      <c r="G67" s="1" t="s">
        <v>133</v>
      </c>
      <c r="H67" s="1">
        <v>650</v>
      </c>
      <c r="I67" s="1">
        <v>0</v>
      </c>
      <c r="J67" s="1">
        <f t="shared" si="2"/>
        <v>0</v>
      </c>
    </row>
    <row r="68" spans="1:10" x14ac:dyDescent="0.25">
      <c r="A68" s="1">
        <v>7</v>
      </c>
      <c r="B68" s="9" t="s">
        <v>36</v>
      </c>
      <c r="C68" s="7"/>
      <c r="D68" s="7"/>
      <c r="G68" s="1" t="s">
        <v>133</v>
      </c>
      <c r="H68" s="1">
        <v>900</v>
      </c>
      <c r="I68" s="1">
        <v>0</v>
      </c>
      <c r="J68" s="1">
        <f t="shared" si="2"/>
        <v>0</v>
      </c>
    </row>
    <row r="69" spans="1:10" x14ac:dyDescent="0.25">
      <c r="A69" s="1">
        <v>8</v>
      </c>
      <c r="B69" s="9" t="s">
        <v>26</v>
      </c>
      <c r="C69" s="7"/>
      <c r="D69" s="7"/>
      <c r="G69" s="1" t="s">
        <v>133</v>
      </c>
      <c r="H69" s="1">
        <v>350</v>
      </c>
      <c r="I69" s="1">
        <v>0</v>
      </c>
      <c r="J69" s="1">
        <f t="shared" si="2"/>
        <v>0</v>
      </c>
    </row>
    <row r="70" spans="1:10" x14ac:dyDescent="0.25">
      <c r="A70" s="1">
        <v>9</v>
      </c>
      <c r="B70" s="9" t="s">
        <v>70</v>
      </c>
      <c r="C70" s="7"/>
      <c r="D70" s="7"/>
      <c r="G70" s="1" t="s">
        <v>133</v>
      </c>
      <c r="H70" s="1">
        <v>1300</v>
      </c>
      <c r="I70" s="1">
        <v>0</v>
      </c>
      <c r="J70" s="1">
        <f t="shared" si="2"/>
        <v>0</v>
      </c>
    </row>
    <row r="71" spans="1:10" x14ac:dyDescent="0.25">
      <c r="A71" s="1">
        <v>10</v>
      </c>
      <c r="B71" s="9" t="s">
        <v>13</v>
      </c>
      <c r="C71" s="7"/>
      <c r="D71" s="7"/>
      <c r="G71" s="1" t="s">
        <v>133</v>
      </c>
      <c r="H71" s="1">
        <v>400</v>
      </c>
      <c r="I71" s="1">
        <v>0</v>
      </c>
      <c r="J71" s="1">
        <f t="shared" si="2"/>
        <v>0</v>
      </c>
    </row>
    <row r="72" spans="1:10" x14ac:dyDescent="0.25">
      <c r="A72" s="1">
        <v>11</v>
      </c>
      <c r="B72" s="9" t="s">
        <v>140</v>
      </c>
      <c r="C72" s="7"/>
      <c r="D72" s="7"/>
      <c r="G72" s="1" t="s">
        <v>133</v>
      </c>
      <c r="H72" s="1">
        <v>1200</v>
      </c>
      <c r="I72" s="1">
        <v>0</v>
      </c>
      <c r="J72" s="1">
        <f t="shared" si="2"/>
        <v>0</v>
      </c>
    </row>
    <row r="73" spans="1:10" x14ac:dyDescent="0.25">
      <c r="A73" s="1">
        <v>12</v>
      </c>
      <c r="B73" s="9" t="s">
        <v>71</v>
      </c>
      <c r="C73" s="7"/>
      <c r="D73" s="7"/>
      <c r="G73" s="1" t="s">
        <v>133</v>
      </c>
      <c r="H73" s="1">
        <v>400</v>
      </c>
      <c r="I73" s="1">
        <v>0</v>
      </c>
      <c r="J73" s="1">
        <f t="shared" si="2"/>
        <v>0</v>
      </c>
    </row>
    <row r="74" spans="1:10" x14ac:dyDescent="0.25">
      <c r="A74" s="1">
        <v>13</v>
      </c>
      <c r="B74" s="9" t="s">
        <v>143</v>
      </c>
      <c r="C74" s="7"/>
      <c r="D74" s="7"/>
      <c r="G74" s="1" t="s">
        <v>133</v>
      </c>
      <c r="H74" s="1">
        <v>600</v>
      </c>
      <c r="I74" s="1">
        <v>0</v>
      </c>
      <c r="J74" s="1">
        <f t="shared" si="2"/>
        <v>0</v>
      </c>
    </row>
    <row r="75" spans="1:10" x14ac:dyDescent="0.25">
      <c r="A75" s="1">
        <v>14</v>
      </c>
      <c r="B75" s="9" t="s">
        <v>136</v>
      </c>
      <c r="C75" s="7"/>
      <c r="D75" s="7"/>
      <c r="G75" s="1" t="s">
        <v>133</v>
      </c>
      <c r="H75" s="1">
        <v>400</v>
      </c>
      <c r="I75" s="1">
        <v>0</v>
      </c>
      <c r="J75" s="1">
        <f t="shared" si="2"/>
        <v>0</v>
      </c>
    </row>
    <row r="76" spans="1:10" x14ac:dyDescent="0.25">
      <c r="A76" s="1">
        <v>15</v>
      </c>
      <c r="B76" s="9" t="s">
        <v>148</v>
      </c>
      <c r="C76" s="7"/>
      <c r="D76" s="7"/>
      <c r="G76" s="1" t="s">
        <v>133</v>
      </c>
      <c r="H76" s="1">
        <v>1900</v>
      </c>
      <c r="I76" s="1">
        <v>0</v>
      </c>
      <c r="J76" s="1">
        <f t="shared" si="2"/>
        <v>0</v>
      </c>
    </row>
    <row r="77" spans="1:10" x14ac:dyDescent="0.25">
      <c r="A77" s="1">
        <v>16</v>
      </c>
      <c r="B77" s="9" t="s">
        <v>177</v>
      </c>
      <c r="C77" s="7"/>
      <c r="D77" s="7"/>
      <c r="G77" s="1" t="s">
        <v>133</v>
      </c>
      <c r="H77" s="1">
        <v>300</v>
      </c>
      <c r="I77" s="1">
        <v>0</v>
      </c>
      <c r="J77" s="1">
        <f t="shared" si="2"/>
        <v>0</v>
      </c>
    </row>
    <row r="78" spans="1:10" x14ac:dyDescent="0.25">
      <c r="A78" s="1">
        <v>17</v>
      </c>
      <c r="B78" s="9" t="s">
        <v>14</v>
      </c>
      <c r="C78" s="7"/>
      <c r="D78" s="7"/>
      <c r="G78" s="1" t="s">
        <v>133</v>
      </c>
      <c r="H78" s="1">
        <v>300</v>
      </c>
      <c r="I78" s="1">
        <v>0</v>
      </c>
      <c r="J78" s="1">
        <f t="shared" si="2"/>
        <v>0</v>
      </c>
    </row>
    <row r="79" spans="1:10" x14ac:dyDescent="0.25">
      <c r="A79" s="1">
        <v>18</v>
      </c>
      <c r="B79" s="9" t="s">
        <v>15</v>
      </c>
      <c r="C79" s="7"/>
      <c r="D79" s="7"/>
      <c r="G79" s="1" t="s">
        <v>25</v>
      </c>
      <c r="H79" s="1">
        <v>500</v>
      </c>
      <c r="I79" s="1">
        <v>0</v>
      </c>
      <c r="J79" s="1">
        <f t="shared" si="2"/>
        <v>0</v>
      </c>
    </row>
    <row r="80" spans="1:10" x14ac:dyDescent="0.25">
      <c r="A80" s="1">
        <v>19</v>
      </c>
      <c r="B80" s="9" t="s">
        <v>137</v>
      </c>
      <c r="C80" s="7"/>
      <c r="D80" s="7"/>
      <c r="G80" s="1" t="s">
        <v>153</v>
      </c>
      <c r="H80" s="1">
        <v>200</v>
      </c>
      <c r="I80" s="1">
        <v>0</v>
      </c>
      <c r="J80" s="1">
        <f t="shared" si="2"/>
        <v>0</v>
      </c>
    </row>
    <row r="81" spans="1:11" x14ac:dyDescent="0.25">
      <c r="A81" s="32"/>
      <c r="B81" s="33" t="s">
        <v>2</v>
      </c>
      <c r="C81" s="34" t="s">
        <v>72</v>
      </c>
      <c r="D81" s="32"/>
      <c r="E81" s="41">
        <f>SUM(J62:J80)</f>
        <v>0</v>
      </c>
      <c r="F81" s="34" t="s">
        <v>40</v>
      </c>
    </row>
    <row r="82" spans="1:11" ht="17.25" x14ac:dyDescent="0.25">
      <c r="A82" s="18" t="s">
        <v>100</v>
      </c>
      <c r="B82" s="18" t="s">
        <v>27</v>
      </c>
      <c r="C82" s="18"/>
      <c r="D82" s="21" t="s">
        <v>157</v>
      </c>
      <c r="E82" s="18"/>
      <c r="F82" s="18"/>
      <c r="G82" s="18" t="s">
        <v>24</v>
      </c>
      <c r="H82" s="18" t="s">
        <v>1</v>
      </c>
      <c r="I82" s="18" t="s">
        <v>0</v>
      </c>
      <c r="J82" s="18" t="s">
        <v>41</v>
      </c>
      <c r="K82" s="20" t="s">
        <v>32</v>
      </c>
    </row>
    <row r="83" spans="1:11" x14ac:dyDescent="0.25">
      <c r="A83" s="1">
        <v>1</v>
      </c>
      <c r="B83" s="9" t="s">
        <v>16</v>
      </c>
      <c r="C83" s="7"/>
      <c r="D83" s="7"/>
      <c r="G83" s="1" t="s">
        <v>25</v>
      </c>
      <c r="H83" s="1">
        <v>1500</v>
      </c>
      <c r="I83" s="1">
        <v>0</v>
      </c>
      <c r="J83" s="1">
        <f t="shared" ref="J83:J106" si="3">I83*H83</f>
        <v>0</v>
      </c>
    </row>
    <row r="84" spans="1:11" x14ac:dyDescent="0.25">
      <c r="A84" s="1">
        <v>2</v>
      </c>
      <c r="B84" s="9" t="s">
        <v>17</v>
      </c>
      <c r="C84" s="7"/>
      <c r="D84" s="7"/>
      <c r="G84" s="1" t="s">
        <v>133</v>
      </c>
      <c r="H84" s="1">
        <v>300</v>
      </c>
      <c r="I84" s="1">
        <v>0</v>
      </c>
      <c r="J84" s="1">
        <f t="shared" si="3"/>
        <v>0</v>
      </c>
    </row>
    <row r="85" spans="1:11" x14ac:dyDescent="0.25">
      <c r="A85" s="1">
        <v>3</v>
      </c>
      <c r="B85" s="9" t="s">
        <v>130</v>
      </c>
      <c r="C85" s="7"/>
      <c r="D85" s="7"/>
      <c r="G85" s="1" t="s">
        <v>25</v>
      </c>
      <c r="H85" s="1">
        <v>700</v>
      </c>
      <c r="I85" s="1">
        <f>-I927</f>
        <v>0</v>
      </c>
      <c r="J85" s="1">
        <f t="shared" si="3"/>
        <v>0</v>
      </c>
    </row>
    <row r="86" spans="1:11" x14ac:dyDescent="0.25">
      <c r="A86" s="1">
        <v>4</v>
      </c>
      <c r="B86" s="9" t="s">
        <v>170</v>
      </c>
      <c r="C86" s="7"/>
      <c r="D86" s="7"/>
      <c r="G86" s="1" t="s">
        <v>25</v>
      </c>
      <c r="H86" s="1">
        <v>2000</v>
      </c>
      <c r="I86" s="1">
        <v>0</v>
      </c>
      <c r="J86" s="1">
        <f t="shared" si="3"/>
        <v>0</v>
      </c>
    </row>
    <row r="87" spans="1:11" x14ac:dyDescent="0.25">
      <c r="A87" s="1">
        <v>5</v>
      </c>
      <c r="B87" s="9" t="s">
        <v>150</v>
      </c>
      <c r="C87" s="7"/>
      <c r="D87" s="7"/>
      <c r="G87" s="1" t="s">
        <v>25</v>
      </c>
      <c r="H87" s="1">
        <v>1500</v>
      </c>
      <c r="I87" s="1">
        <v>0</v>
      </c>
      <c r="J87" s="1">
        <f t="shared" si="3"/>
        <v>0</v>
      </c>
    </row>
    <row r="88" spans="1:11" x14ac:dyDescent="0.25">
      <c r="A88" s="1">
        <v>6</v>
      </c>
      <c r="B88" s="9" t="s">
        <v>73</v>
      </c>
      <c r="C88" s="7"/>
      <c r="D88" s="7"/>
      <c r="G88" s="1" t="s">
        <v>25</v>
      </c>
      <c r="H88" s="1">
        <v>800</v>
      </c>
      <c r="I88" s="1">
        <v>0</v>
      </c>
      <c r="J88" s="1">
        <f t="shared" si="3"/>
        <v>0</v>
      </c>
    </row>
    <row r="89" spans="1:11" x14ac:dyDescent="0.25">
      <c r="A89" s="1">
        <v>7</v>
      </c>
      <c r="B89" s="9" t="s">
        <v>151</v>
      </c>
      <c r="C89" s="7"/>
      <c r="D89" s="7"/>
      <c r="G89" s="1" t="s">
        <v>25</v>
      </c>
      <c r="H89" s="1">
        <v>3000</v>
      </c>
      <c r="I89" s="1">
        <v>0</v>
      </c>
      <c r="J89" s="1">
        <f t="shared" si="3"/>
        <v>0</v>
      </c>
    </row>
    <row r="90" spans="1:11" x14ac:dyDescent="0.25">
      <c r="A90" s="1">
        <v>8</v>
      </c>
      <c r="B90" s="9" t="s">
        <v>74</v>
      </c>
      <c r="C90" s="7"/>
      <c r="D90" s="7"/>
      <c r="G90" s="1" t="s">
        <v>153</v>
      </c>
      <c r="H90" s="1">
        <v>800</v>
      </c>
      <c r="I90" s="1">
        <v>0</v>
      </c>
      <c r="J90" s="1">
        <f t="shared" si="3"/>
        <v>0</v>
      </c>
    </row>
    <row r="91" spans="1:11" x14ac:dyDescent="0.25">
      <c r="A91" s="1">
        <v>9</v>
      </c>
      <c r="B91" s="9" t="s">
        <v>20</v>
      </c>
      <c r="C91" s="7"/>
      <c r="D91" s="7"/>
      <c r="G91" s="1" t="s">
        <v>25</v>
      </c>
      <c r="H91" s="1">
        <v>5000</v>
      </c>
      <c r="I91" s="1">
        <v>0</v>
      </c>
      <c r="J91" s="1">
        <f t="shared" si="3"/>
        <v>0</v>
      </c>
    </row>
    <row r="92" spans="1:11" x14ac:dyDescent="0.25">
      <c r="A92" s="1">
        <v>10</v>
      </c>
      <c r="B92" s="9" t="s">
        <v>178</v>
      </c>
      <c r="C92" s="7"/>
      <c r="D92" s="7"/>
      <c r="G92" s="1" t="s">
        <v>133</v>
      </c>
      <c r="H92" s="1">
        <v>1900</v>
      </c>
      <c r="I92" s="1">
        <v>0</v>
      </c>
      <c r="J92" s="1">
        <f t="shared" si="3"/>
        <v>0</v>
      </c>
    </row>
    <row r="93" spans="1:11" x14ac:dyDescent="0.25">
      <c r="A93" s="1">
        <v>11</v>
      </c>
      <c r="B93" s="9" t="s">
        <v>124</v>
      </c>
      <c r="C93" s="7"/>
      <c r="D93" s="7"/>
      <c r="G93" s="1" t="s">
        <v>25</v>
      </c>
      <c r="H93" s="1">
        <v>400</v>
      </c>
      <c r="I93" s="1">
        <v>0</v>
      </c>
      <c r="J93" s="1">
        <f t="shared" si="3"/>
        <v>0</v>
      </c>
    </row>
    <row r="94" spans="1:11" x14ac:dyDescent="0.25">
      <c r="A94" s="1">
        <v>12</v>
      </c>
      <c r="B94" t="s">
        <v>131</v>
      </c>
      <c r="C94" s="7"/>
      <c r="D94" s="7"/>
      <c r="G94" s="1" t="s">
        <v>153</v>
      </c>
      <c r="H94" s="1">
        <v>1000</v>
      </c>
      <c r="I94" s="1">
        <v>0</v>
      </c>
      <c r="J94" s="1">
        <f t="shared" si="3"/>
        <v>0</v>
      </c>
    </row>
    <row r="95" spans="1:11" x14ac:dyDescent="0.25">
      <c r="A95" s="1">
        <v>13</v>
      </c>
      <c r="B95" s="9" t="s">
        <v>179</v>
      </c>
      <c r="C95" s="7"/>
      <c r="D95" s="7"/>
      <c r="G95" s="1" t="s">
        <v>133</v>
      </c>
      <c r="H95" s="1">
        <v>300</v>
      </c>
      <c r="I95" s="1">
        <v>0</v>
      </c>
      <c r="J95" s="1">
        <f t="shared" si="3"/>
        <v>0</v>
      </c>
    </row>
    <row r="96" spans="1:11" x14ac:dyDescent="0.25">
      <c r="A96" s="1">
        <v>14</v>
      </c>
      <c r="B96" s="9" t="s">
        <v>75</v>
      </c>
      <c r="C96" s="7"/>
      <c r="D96" s="7"/>
      <c r="G96" s="1" t="s">
        <v>25</v>
      </c>
      <c r="H96" s="1">
        <v>4000</v>
      </c>
      <c r="I96" s="1">
        <v>0</v>
      </c>
      <c r="J96" s="1">
        <f t="shared" si="3"/>
        <v>0</v>
      </c>
    </row>
    <row r="97" spans="1:11" x14ac:dyDescent="0.25">
      <c r="A97" s="1">
        <v>15</v>
      </c>
      <c r="B97" s="9" t="s">
        <v>146</v>
      </c>
      <c r="C97" s="7"/>
      <c r="D97" s="7"/>
      <c r="G97" s="1" t="s">
        <v>128</v>
      </c>
      <c r="H97" s="1">
        <v>9000</v>
      </c>
      <c r="I97" s="1">
        <v>0</v>
      </c>
      <c r="J97" s="1">
        <f t="shared" si="3"/>
        <v>0</v>
      </c>
    </row>
    <row r="98" spans="1:11" x14ac:dyDescent="0.25">
      <c r="A98" s="1">
        <v>16</v>
      </c>
      <c r="B98" s="9" t="s">
        <v>145</v>
      </c>
      <c r="C98" s="7"/>
      <c r="D98" s="7"/>
      <c r="G98" s="1" t="s">
        <v>25</v>
      </c>
      <c r="H98" s="1">
        <v>3000</v>
      </c>
      <c r="I98" s="1">
        <v>0</v>
      </c>
      <c r="J98" s="1">
        <f t="shared" si="3"/>
        <v>0</v>
      </c>
    </row>
    <row r="99" spans="1:11" x14ac:dyDescent="0.25">
      <c r="A99" s="1">
        <v>17</v>
      </c>
      <c r="B99" s="9" t="s">
        <v>76</v>
      </c>
      <c r="C99" s="7"/>
      <c r="D99" s="7"/>
      <c r="G99" s="1" t="s">
        <v>25</v>
      </c>
      <c r="H99" s="1">
        <v>3000</v>
      </c>
      <c r="I99" s="1">
        <v>0</v>
      </c>
      <c r="J99" s="1">
        <f t="shared" si="3"/>
        <v>0</v>
      </c>
    </row>
    <row r="100" spans="1:11" x14ac:dyDescent="0.25">
      <c r="A100" s="1">
        <v>18</v>
      </c>
      <c r="B100" s="7" t="s">
        <v>19</v>
      </c>
      <c r="C100" s="7"/>
      <c r="D100" s="7"/>
      <c r="G100" s="1" t="s">
        <v>25</v>
      </c>
      <c r="H100" s="1">
        <v>1500</v>
      </c>
      <c r="I100" s="1">
        <v>0</v>
      </c>
      <c r="J100" s="1">
        <f t="shared" si="3"/>
        <v>0</v>
      </c>
    </row>
    <row r="101" spans="1:11" x14ac:dyDescent="0.25">
      <c r="A101" s="1">
        <v>19</v>
      </c>
      <c r="B101" s="7" t="s">
        <v>77</v>
      </c>
      <c r="C101" s="7"/>
      <c r="D101" s="7"/>
      <c r="G101" s="1" t="s">
        <v>25</v>
      </c>
      <c r="H101" s="1">
        <v>1500</v>
      </c>
      <c r="I101" s="1">
        <v>0</v>
      </c>
      <c r="J101" s="1">
        <f t="shared" si="3"/>
        <v>0</v>
      </c>
    </row>
    <row r="102" spans="1:11" x14ac:dyDescent="0.25">
      <c r="A102" s="1">
        <v>20</v>
      </c>
      <c r="B102" s="7" t="s">
        <v>31</v>
      </c>
      <c r="C102" s="7"/>
      <c r="D102" s="7"/>
      <c r="G102" s="1" t="s">
        <v>25</v>
      </c>
      <c r="H102" s="1">
        <v>2500</v>
      </c>
      <c r="I102" s="1">
        <v>0</v>
      </c>
      <c r="J102" s="1">
        <f t="shared" si="3"/>
        <v>0</v>
      </c>
    </row>
    <row r="103" spans="1:11" x14ac:dyDescent="0.25">
      <c r="A103" s="1">
        <v>21</v>
      </c>
      <c r="B103" s="7" t="s">
        <v>144</v>
      </c>
      <c r="C103" s="7"/>
      <c r="D103" s="7"/>
      <c r="G103" s="1" t="s">
        <v>25</v>
      </c>
      <c r="H103" s="1">
        <v>1000</v>
      </c>
      <c r="I103" s="1">
        <v>0</v>
      </c>
      <c r="J103" s="1">
        <f t="shared" si="3"/>
        <v>0</v>
      </c>
    </row>
    <row r="104" spans="1:11" x14ac:dyDescent="0.25">
      <c r="A104" s="1">
        <v>22</v>
      </c>
      <c r="B104" s="7" t="s">
        <v>180</v>
      </c>
      <c r="C104" s="7"/>
      <c r="D104" s="7"/>
      <c r="G104" s="1" t="s">
        <v>25</v>
      </c>
      <c r="H104" s="1">
        <v>1000</v>
      </c>
      <c r="I104" s="1">
        <v>0</v>
      </c>
      <c r="J104" s="1">
        <f t="shared" si="3"/>
        <v>0</v>
      </c>
    </row>
    <row r="105" spans="1:11" x14ac:dyDescent="0.25">
      <c r="A105" s="1">
        <v>23</v>
      </c>
      <c r="B105" s="7" t="s">
        <v>22</v>
      </c>
      <c r="C105" s="7"/>
      <c r="D105" s="7"/>
      <c r="G105" s="1" t="s">
        <v>25</v>
      </c>
      <c r="H105" s="1">
        <v>1000</v>
      </c>
      <c r="I105" s="1">
        <v>0</v>
      </c>
      <c r="J105" s="1">
        <f t="shared" si="3"/>
        <v>0</v>
      </c>
    </row>
    <row r="106" spans="1:11" x14ac:dyDescent="0.25">
      <c r="A106" s="1">
        <v>24</v>
      </c>
      <c r="B106" s="9" t="s">
        <v>18</v>
      </c>
      <c r="C106" s="7"/>
      <c r="D106" s="7"/>
      <c r="G106" s="1" t="s">
        <v>25</v>
      </c>
      <c r="H106" s="1">
        <v>1500</v>
      </c>
      <c r="I106" s="1">
        <v>0</v>
      </c>
      <c r="J106" s="1">
        <f t="shared" si="3"/>
        <v>0</v>
      </c>
    </row>
    <row r="107" spans="1:11" x14ac:dyDescent="0.25">
      <c r="A107" s="32"/>
      <c r="B107" s="33" t="s">
        <v>2</v>
      </c>
      <c r="C107" s="34" t="s">
        <v>78</v>
      </c>
      <c r="D107" s="32"/>
      <c r="E107" s="35">
        <f>SUM(J83:J106)</f>
        <v>0</v>
      </c>
      <c r="F107" s="34" t="s">
        <v>40</v>
      </c>
    </row>
    <row r="108" spans="1:11" ht="18.75" x14ac:dyDescent="0.3">
      <c r="A108" s="18" t="s">
        <v>100</v>
      </c>
      <c r="B108" s="18" t="s">
        <v>27</v>
      </c>
      <c r="C108" s="18"/>
      <c r="D108" s="21" t="s">
        <v>21</v>
      </c>
      <c r="E108" s="29"/>
      <c r="F108" s="29"/>
      <c r="G108" s="18" t="s">
        <v>24</v>
      </c>
      <c r="H108" s="18" t="s">
        <v>1</v>
      </c>
      <c r="I108" s="18" t="s">
        <v>0</v>
      </c>
      <c r="J108" s="18" t="s">
        <v>41</v>
      </c>
      <c r="K108" s="20" t="s">
        <v>32</v>
      </c>
    </row>
    <row r="109" spans="1:11" x14ac:dyDescent="0.25">
      <c r="A109" s="1">
        <v>1</v>
      </c>
      <c r="B109" s="7" t="s">
        <v>134</v>
      </c>
      <c r="C109" s="7"/>
      <c r="D109" s="7"/>
      <c r="G109" s="1" t="s">
        <v>135</v>
      </c>
      <c r="H109" s="1">
        <v>100</v>
      </c>
      <c r="I109" s="1">
        <v>0</v>
      </c>
      <c r="J109" s="1">
        <f t="shared" ref="J109:J123" si="4">I109*H109</f>
        <v>0</v>
      </c>
    </row>
    <row r="110" spans="1:11" x14ac:dyDescent="0.25">
      <c r="A110" s="1">
        <v>2</v>
      </c>
      <c r="B110" s="7" t="s">
        <v>181</v>
      </c>
      <c r="C110" s="7"/>
      <c r="D110" s="7"/>
      <c r="G110" s="1" t="s">
        <v>25</v>
      </c>
      <c r="H110" s="10">
        <v>15000</v>
      </c>
      <c r="I110" s="1">
        <v>0</v>
      </c>
      <c r="J110" s="1">
        <f t="shared" si="4"/>
        <v>0</v>
      </c>
    </row>
    <row r="111" spans="1:11" x14ac:dyDescent="0.25">
      <c r="A111" s="1">
        <v>3</v>
      </c>
      <c r="B111" s="7" t="s">
        <v>120</v>
      </c>
      <c r="C111" s="7"/>
      <c r="D111" s="7"/>
      <c r="G111" s="1" t="s">
        <v>25</v>
      </c>
      <c r="H111" s="1">
        <v>450</v>
      </c>
      <c r="I111" s="1">
        <v>0</v>
      </c>
      <c r="J111" s="1">
        <f t="shared" si="4"/>
        <v>0</v>
      </c>
    </row>
    <row r="112" spans="1:11" x14ac:dyDescent="0.25">
      <c r="A112" s="1">
        <v>4</v>
      </c>
      <c r="B112" s="7" t="s">
        <v>171</v>
      </c>
      <c r="C112" s="7"/>
      <c r="D112" s="7"/>
      <c r="G112" s="1" t="s">
        <v>153</v>
      </c>
      <c r="H112" s="1">
        <v>200</v>
      </c>
      <c r="I112" s="1">
        <v>0</v>
      </c>
      <c r="J112" s="1">
        <f t="shared" si="4"/>
        <v>0</v>
      </c>
    </row>
    <row r="113" spans="1:11" x14ac:dyDescent="0.25">
      <c r="A113" s="1">
        <v>5</v>
      </c>
      <c r="B113" s="7" t="s">
        <v>23</v>
      </c>
      <c r="C113" s="7"/>
      <c r="D113" s="7"/>
      <c r="G113" s="1" t="s">
        <v>153</v>
      </c>
      <c r="H113" s="1">
        <v>350</v>
      </c>
      <c r="I113" s="1">
        <v>0</v>
      </c>
      <c r="J113" s="1">
        <f t="shared" si="4"/>
        <v>0</v>
      </c>
    </row>
    <row r="114" spans="1:11" x14ac:dyDescent="0.25">
      <c r="A114" s="1">
        <v>6</v>
      </c>
      <c r="B114" s="7" t="s">
        <v>86</v>
      </c>
      <c r="C114" s="7"/>
      <c r="D114" s="7"/>
      <c r="G114" s="1" t="s">
        <v>25</v>
      </c>
      <c r="H114" s="1">
        <v>400</v>
      </c>
      <c r="I114" s="1">
        <v>0</v>
      </c>
      <c r="J114" s="1">
        <f t="shared" si="4"/>
        <v>0</v>
      </c>
    </row>
    <row r="115" spans="1:11" x14ac:dyDescent="0.25">
      <c r="A115" s="1">
        <v>7</v>
      </c>
      <c r="B115" s="7" t="s">
        <v>87</v>
      </c>
      <c r="C115" s="7"/>
      <c r="D115" s="7"/>
      <c r="G115" s="1" t="s">
        <v>25</v>
      </c>
      <c r="H115" s="1">
        <v>1700</v>
      </c>
      <c r="I115" s="1">
        <v>0</v>
      </c>
      <c r="J115" s="1">
        <f t="shared" si="4"/>
        <v>0</v>
      </c>
    </row>
    <row r="116" spans="1:11" x14ac:dyDescent="0.25">
      <c r="A116" s="1">
        <v>8</v>
      </c>
      <c r="B116" s="7" t="s">
        <v>182</v>
      </c>
      <c r="C116" s="7"/>
      <c r="D116" s="7"/>
      <c r="G116" s="1" t="s">
        <v>135</v>
      </c>
      <c r="H116" s="1">
        <v>1600</v>
      </c>
      <c r="I116" s="1">
        <v>0</v>
      </c>
      <c r="J116" s="1">
        <f t="shared" si="4"/>
        <v>0</v>
      </c>
    </row>
    <row r="117" spans="1:11" x14ac:dyDescent="0.25">
      <c r="A117" s="1">
        <v>9</v>
      </c>
      <c r="B117" s="7" t="s">
        <v>123</v>
      </c>
      <c r="C117" s="7"/>
      <c r="D117" s="7"/>
      <c r="G117" s="1" t="s">
        <v>135</v>
      </c>
      <c r="H117" s="1">
        <v>300</v>
      </c>
      <c r="I117" s="1">
        <v>0</v>
      </c>
      <c r="J117" s="1">
        <f t="shared" si="4"/>
        <v>0</v>
      </c>
    </row>
    <row r="118" spans="1:11" x14ac:dyDescent="0.25">
      <c r="A118" s="1">
        <v>10</v>
      </c>
      <c r="B118" s="7" t="s">
        <v>141</v>
      </c>
      <c r="C118" s="7"/>
      <c r="D118" s="7"/>
      <c r="G118" s="1" t="s">
        <v>135</v>
      </c>
      <c r="H118" s="1">
        <v>700</v>
      </c>
      <c r="I118" s="1">
        <v>0</v>
      </c>
      <c r="J118" s="1">
        <f t="shared" si="4"/>
        <v>0</v>
      </c>
    </row>
    <row r="119" spans="1:11" x14ac:dyDescent="0.25">
      <c r="A119" s="1">
        <v>11</v>
      </c>
      <c r="B119" s="9" t="s">
        <v>35</v>
      </c>
      <c r="C119" s="7"/>
      <c r="D119" s="7"/>
      <c r="G119" s="1" t="s">
        <v>25</v>
      </c>
      <c r="H119" s="1">
        <v>450</v>
      </c>
      <c r="I119" s="1">
        <v>0</v>
      </c>
      <c r="J119" s="1">
        <f t="shared" si="4"/>
        <v>0</v>
      </c>
    </row>
    <row r="120" spans="1:11" x14ac:dyDescent="0.25">
      <c r="A120" s="1">
        <v>12</v>
      </c>
      <c r="B120" s="9" t="s">
        <v>139</v>
      </c>
      <c r="C120" s="7"/>
      <c r="D120" s="7"/>
      <c r="G120" s="1" t="s">
        <v>25</v>
      </c>
      <c r="H120" s="1">
        <v>1300</v>
      </c>
      <c r="I120" s="1">
        <v>0</v>
      </c>
      <c r="J120" s="1">
        <f t="shared" si="4"/>
        <v>0</v>
      </c>
    </row>
    <row r="121" spans="1:11" x14ac:dyDescent="0.25">
      <c r="A121" s="1">
        <v>13</v>
      </c>
      <c r="B121" s="9" t="s">
        <v>126</v>
      </c>
      <c r="C121" s="7"/>
      <c r="D121" s="7"/>
      <c r="G121" s="1" t="s">
        <v>25</v>
      </c>
      <c r="H121" s="1">
        <v>1200</v>
      </c>
      <c r="I121" s="1">
        <v>0</v>
      </c>
      <c r="J121" s="1">
        <f t="shared" si="4"/>
        <v>0</v>
      </c>
    </row>
    <row r="122" spans="1:11" x14ac:dyDescent="0.25">
      <c r="A122" s="1">
        <v>14</v>
      </c>
      <c r="B122" s="9" t="s">
        <v>172</v>
      </c>
      <c r="C122" s="7"/>
      <c r="D122" s="7"/>
      <c r="G122" s="1" t="s">
        <v>135</v>
      </c>
      <c r="H122" s="1">
        <v>2000</v>
      </c>
      <c r="I122" s="1">
        <v>0</v>
      </c>
      <c r="J122" s="1">
        <f t="shared" si="4"/>
        <v>0</v>
      </c>
    </row>
    <row r="123" spans="1:11" x14ac:dyDescent="0.25">
      <c r="A123" s="1">
        <v>15</v>
      </c>
      <c r="B123" s="9" t="s">
        <v>138</v>
      </c>
      <c r="C123" s="7"/>
      <c r="D123" s="7"/>
      <c r="G123" s="1" t="s">
        <v>25</v>
      </c>
      <c r="H123" s="1">
        <v>3000</v>
      </c>
      <c r="I123" s="1">
        <v>0</v>
      </c>
      <c r="J123" s="1">
        <f t="shared" si="4"/>
        <v>0</v>
      </c>
    </row>
    <row r="124" spans="1:11" x14ac:dyDescent="0.25">
      <c r="A124" s="32"/>
      <c r="B124" s="33" t="s">
        <v>2</v>
      </c>
      <c r="C124" s="34" t="s">
        <v>88</v>
      </c>
      <c r="D124" s="32"/>
      <c r="E124" s="36">
        <f>SUM(J109:J123)</f>
        <v>0</v>
      </c>
      <c r="F124" s="34" t="s">
        <v>40</v>
      </c>
    </row>
    <row r="125" spans="1:11" ht="18.75" x14ac:dyDescent="0.3">
      <c r="A125" s="18"/>
      <c r="B125" s="18"/>
      <c r="C125" s="22" t="s">
        <v>156</v>
      </c>
      <c r="D125" s="22"/>
      <c r="E125" s="22"/>
      <c r="F125" s="22"/>
      <c r="G125" s="18" t="s">
        <v>24</v>
      </c>
      <c r="H125" s="18" t="s">
        <v>1</v>
      </c>
      <c r="I125" s="18" t="s">
        <v>0</v>
      </c>
      <c r="J125" s="18" t="s">
        <v>41</v>
      </c>
      <c r="K125" s="20" t="s">
        <v>32</v>
      </c>
    </row>
    <row r="126" spans="1:11" x14ac:dyDescent="0.25">
      <c r="A126" s="1">
        <v>1</v>
      </c>
      <c r="B126" s="7" t="s">
        <v>79</v>
      </c>
      <c r="C126" s="7"/>
      <c r="D126" s="7"/>
      <c r="G126" s="1" t="s">
        <v>133</v>
      </c>
      <c r="H126" s="1">
        <v>500</v>
      </c>
      <c r="I126" s="1">
        <v>0</v>
      </c>
      <c r="J126" s="1">
        <f t="shared" ref="J126:J132" si="5">I126*H126</f>
        <v>0</v>
      </c>
    </row>
    <row r="127" spans="1:11" x14ac:dyDescent="0.25">
      <c r="A127" s="1">
        <v>2</v>
      </c>
      <c r="B127" s="7" t="s">
        <v>80</v>
      </c>
      <c r="C127" s="7"/>
      <c r="D127" s="7"/>
      <c r="G127" s="1" t="s">
        <v>133</v>
      </c>
      <c r="H127" s="1">
        <v>1900</v>
      </c>
      <c r="I127" s="1">
        <v>0</v>
      </c>
      <c r="J127" s="1">
        <f t="shared" si="5"/>
        <v>0</v>
      </c>
    </row>
    <row r="128" spans="1:11" x14ac:dyDescent="0.25">
      <c r="A128" s="1">
        <v>3</v>
      </c>
      <c r="B128" s="7" t="s">
        <v>81</v>
      </c>
      <c r="C128" s="7"/>
      <c r="D128" s="7"/>
      <c r="G128" s="1" t="s">
        <v>133</v>
      </c>
      <c r="H128" s="1">
        <v>2000</v>
      </c>
      <c r="I128" s="1">
        <v>0</v>
      </c>
      <c r="J128" s="1">
        <f t="shared" si="5"/>
        <v>0</v>
      </c>
    </row>
    <row r="129" spans="1:11" x14ac:dyDescent="0.25">
      <c r="A129" s="1">
        <v>4</v>
      </c>
      <c r="B129" s="9" t="s">
        <v>82</v>
      </c>
      <c r="C129" s="7"/>
      <c r="D129" s="7"/>
      <c r="G129" s="1" t="s">
        <v>133</v>
      </c>
      <c r="H129" s="1">
        <v>1800</v>
      </c>
      <c r="I129" s="1">
        <v>0</v>
      </c>
      <c r="J129" s="1">
        <f t="shared" si="5"/>
        <v>0</v>
      </c>
    </row>
    <row r="130" spans="1:11" x14ac:dyDescent="0.25">
      <c r="A130" s="1">
        <v>5</v>
      </c>
      <c r="B130" s="9" t="s">
        <v>8</v>
      </c>
      <c r="C130" s="7"/>
      <c r="D130" s="7"/>
      <c r="G130" s="1" t="s">
        <v>133</v>
      </c>
      <c r="H130" s="1">
        <v>850</v>
      </c>
      <c r="I130" s="1">
        <v>0</v>
      </c>
      <c r="J130" s="1">
        <f t="shared" si="5"/>
        <v>0</v>
      </c>
    </row>
    <row r="131" spans="1:11" x14ac:dyDescent="0.25">
      <c r="A131" s="1">
        <v>6</v>
      </c>
      <c r="B131" s="7" t="s">
        <v>83</v>
      </c>
      <c r="C131" s="7"/>
      <c r="D131" s="7"/>
      <c r="G131" s="1" t="s">
        <v>133</v>
      </c>
      <c r="H131" s="1">
        <v>800</v>
      </c>
      <c r="I131" s="1">
        <v>0</v>
      </c>
      <c r="J131" s="1">
        <f t="shared" si="5"/>
        <v>0</v>
      </c>
    </row>
    <row r="132" spans="1:11" x14ac:dyDescent="0.25">
      <c r="A132" s="1">
        <v>7</v>
      </c>
      <c r="B132" s="9" t="s">
        <v>84</v>
      </c>
      <c r="C132" s="7"/>
      <c r="D132" s="7"/>
      <c r="G132" s="1" t="s">
        <v>133</v>
      </c>
      <c r="H132" s="1">
        <v>850</v>
      </c>
      <c r="I132" s="1">
        <v>0</v>
      </c>
      <c r="J132" s="1">
        <f t="shared" si="5"/>
        <v>0</v>
      </c>
    </row>
    <row r="133" spans="1:11" x14ac:dyDescent="0.25">
      <c r="A133" s="32"/>
      <c r="B133" s="33" t="s">
        <v>2</v>
      </c>
      <c r="C133" s="34" t="s">
        <v>85</v>
      </c>
      <c r="D133" s="32"/>
      <c r="E133" s="35">
        <f>SUM(J126:J132)</f>
        <v>0</v>
      </c>
      <c r="F133" s="34" t="s">
        <v>40</v>
      </c>
    </row>
    <row r="134" spans="1:11" ht="18.75" x14ac:dyDescent="0.3">
      <c r="A134" s="18"/>
      <c r="B134" s="18"/>
      <c r="C134" s="19" t="s">
        <v>158</v>
      </c>
      <c r="D134" s="30"/>
      <c r="E134" s="23"/>
      <c r="F134" s="24"/>
      <c r="G134" s="18"/>
      <c r="H134" s="18"/>
      <c r="I134" s="18"/>
      <c r="J134" s="18"/>
      <c r="K134" s="18"/>
    </row>
    <row r="135" spans="1:11" x14ac:dyDescent="0.25">
      <c r="A135" s="1">
        <v>1</v>
      </c>
      <c r="B135" t="s">
        <v>37</v>
      </c>
      <c r="G135" s="1" t="s">
        <v>133</v>
      </c>
      <c r="H135" s="1">
        <v>700</v>
      </c>
      <c r="I135" s="1">
        <v>0</v>
      </c>
      <c r="J135" s="1">
        <f>I135*H135</f>
        <v>0</v>
      </c>
    </row>
    <row r="136" spans="1:11" x14ac:dyDescent="0.25">
      <c r="A136" s="1">
        <v>2</v>
      </c>
      <c r="B136" t="s">
        <v>38</v>
      </c>
      <c r="G136" s="1" t="s">
        <v>153</v>
      </c>
      <c r="H136" s="1">
        <v>100</v>
      </c>
      <c r="I136" s="1">
        <v>0</v>
      </c>
      <c r="J136" s="1">
        <f t="shared" ref="J136:J141" si="6">I136*H136</f>
        <v>0</v>
      </c>
    </row>
    <row r="137" spans="1:11" x14ac:dyDescent="0.25">
      <c r="A137" s="1">
        <v>3</v>
      </c>
      <c r="B137" t="s">
        <v>183</v>
      </c>
      <c r="G137" s="1" t="s">
        <v>153</v>
      </c>
      <c r="H137" s="1">
        <v>300</v>
      </c>
      <c r="I137" s="1">
        <v>0</v>
      </c>
      <c r="J137" s="1">
        <f t="shared" si="6"/>
        <v>0</v>
      </c>
    </row>
    <row r="138" spans="1:11" x14ac:dyDescent="0.25">
      <c r="A138" s="1">
        <v>4</v>
      </c>
      <c r="B138" t="s">
        <v>51</v>
      </c>
      <c r="G138" s="1" t="s">
        <v>25</v>
      </c>
      <c r="H138" s="1">
        <v>650</v>
      </c>
      <c r="I138" s="1">
        <v>0</v>
      </c>
      <c r="J138" s="1">
        <f t="shared" si="6"/>
        <v>0</v>
      </c>
    </row>
    <row r="139" spans="1:11" x14ac:dyDescent="0.25">
      <c r="A139" s="1">
        <v>5</v>
      </c>
      <c r="B139" t="s">
        <v>52</v>
      </c>
      <c r="G139" s="1" t="s">
        <v>25</v>
      </c>
      <c r="H139" s="1">
        <v>500</v>
      </c>
      <c r="I139" s="1">
        <v>0</v>
      </c>
      <c r="J139" s="1">
        <f t="shared" si="6"/>
        <v>0</v>
      </c>
    </row>
    <row r="140" spans="1:11" x14ac:dyDescent="0.25">
      <c r="A140" s="1">
        <v>6</v>
      </c>
      <c r="B140" t="s">
        <v>53</v>
      </c>
      <c r="G140" s="1" t="s">
        <v>25</v>
      </c>
      <c r="H140" s="1">
        <v>200</v>
      </c>
      <c r="I140" s="1">
        <v>0</v>
      </c>
      <c r="J140" s="1">
        <f t="shared" si="6"/>
        <v>0</v>
      </c>
    </row>
    <row r="141" spans="1:11" x14ac:dyDescent="0.25">
      <c r="A141" s="1">
        <v>7</v>
      </c>
      <c r="B141" t="s">
        <v>129</v>
      </c>
      <c r="G141" s="1" t="s">
        <v>153</v>
      </c>
      <c r="H141" s="1">
        <v>800</v>
      </c>
      <c r="I141" s="1">
        <v>0</v>
      </c>
      <c r="J141" s="1">
        <f t="shared" si="6"/>
        <v>0</v>
      </c>
    </row>
    <row r="142" spans="1:11" x14ac:dyDescent="0.25">
      <c r="A142" s="32"/>
      <c r="B142" s="37" t="s">
        <v>2</v>
      </c>
      <c r="C142" s="32" t="s">
        <v>39</v>
      </c>
      <c r="D142" s="32"/>
      <c r="E142" s="38">
        <f>SUM(J135:J141)</f>
        <v>0</v>
      </c>
      <c r="F142" s="39" t="s">
        <v>40</v>
      </c>
    </row>
    <row r="143" spans="1:11" ht="18.75" x14ac:dyDescent="0.3">
      <c r="A143" s="18"/>
      <c r="B143" s="18"/>
      <c r="C143" s="19" t="s">
        <v>159</v>
      </c>
      <c r="D143" s="30"/>
      <c r="E143" s="23"/>
      <c r="F143" s="24"/>
      <c r="G143" s="18"/>
      <c r="H143" s="18"/>
      <c r="I143" s="18"/>
      <c r="J143" s="18"/>
      <c r="K143" s="18"/>
    </row>
    <row r="144" spans="1:11" x14ac:dyDescent="0.25">
      <c r="A144" s="1">
        <v>1</v>
      </c>
      <c r="B144" t="s">
        <v>160</v>
      </c>
      <c r="G144" s="1" t="s">
        <v>166</v>
      </c>
      <c r="H144" s="1">
        <v>40</v>
      </c>
      <c r="I144" s="1">
        <v>0</v>
      </c>
      <c r="J144" s="1">
        <f>I144*H144</f>
        <v>0</v>
      </c>
    </row>
    <row r="145" spans="1:11" x14ac:dyDescent="0.25">
      <c r="A145" s="1">
        <v>2</v>
      </c>
      <c r="B145" t="s">
        <v>161</v>
      </c>
      <c r="G145" s="1" t="s">
        <v>162</v>
      </c>
      <c r="H145" s="1">
        <v>9000</v>
      </c>
      <c r="I145" s="1">
        <v>0</v>
      </c>
      <c r="J145" s="1">
        <f t="shared" ref="J145:J148" si="7">I145*H145</f>
        <v>0</v>
      </c>
    </row>
    <row r="146" spans="1:11" x14ac:dyDescent="0.25">
      <c r="A146" s="1">
        <v>3</v>
      </c>
      <c r="B146" t="s">
        <v>163</v>
      </c>
      <c r="G146" s="1" t="s">
        <v>133</v>
      </c>
      <c r="H146" s="1">
        <v>150</v>
      </c>
      <c r="I146" s="1">
        <v>0</v>
      </c>
      <c r="J146" s="1">
        <f t="shared" si="7"/>
        <v>0</v>
      </c>
    </row>
    <row r="147" spans="1:11" x14ac:dyDescent="0.25">
      <c r="A147" s="1">
        <v>4</v>
      </c>
      <c r="B147" t="s">
        <v>164</v>
      </c>
      <c r="G147" s="1" t="s">
        <v>184</v>
      </c>
      <c r="H147" s="1">
        <v>2000</v>
      </c>
      <c r="I147" s="1">
        <v>0</v>
      </c>
      <c r="J147" s="1">
        <f t="shared" si="7"/>
        <v>0</v>
      </c>
    </row>
    <row r="148" spans="1:11" x14ac:dyDescent="0.25">
      <c r="A148" s="1">
        <v>5</v>
      </c>
      <c r="B148" t="s">
        <v>168</v>
      </c>
      <c r="G148" s="1" t="s">
        <v>167</v>
      </c>
      <c r="H148" s="1">
        <v>0</v>
      </c>
      <c r="I148" s="1">
        <v>0</v>
      </c>
      <c r="J148" s="1">
        <f t="shared" si="7"/>
        <v>0</v>
      </c>
    </row>
    <row r="149" spans="1:11" x14ac:dyDescent="0.25">
      <c r="A149" s="32"/>
      <c r="B149" s="37" t="s">
        <v>2</v>
      </c>
      <c r="C149" s="32" t="s">
        <v>165</v>
      </c>
      <c r="D149" s="32"/>
      <c r="E149" s="38">
        <f>SUM(J144:J148)</f>
        <v>0</v>
      </c>
      <c r="F149" s="39" t="s">
        <v>40</v>
      </c>
    </row>
    <row r="151" spans="1:11" ht="15.75" x14ac:dyDescent="0.25">
      <c r="B151" s="17" t="s">
        <v>147</v>
      </c>
      <c r="C151" s="4"/>
      <c r="D151" s="16"/>
      <c r="E151" t="s">
        <v>185</v>
      </c>
      <c r="F151" s="31" t="s">
        <v>2</v>
      </c>
      <c r="G151" s="26" t="s">
        <v>89</v>
      </c>
      <c r="H151" s="25"/>
      <c r="I151" s="25"/>
      <c r="J151" s="27">
        <f>SUM(J8:J148)</f>
        <v>0</v>
      </c>
      <c r="K151" s="28" t="s">
        <v>40</v>
      </c>
    </row>
    <row r="152" spans="1:11" x14ac:dyDescent="0.25">
      <c r="F152" s="13" t="s">
        <v>94</v>
      </c>
      <c r="J152" s="12">
        <f>(J151)-(J151/20)</f>
        <v>0</v>
      </c>
      <c r="K152" s="11" t="s">
        <v>40</v>
      </c>
    </row>
    <row r="154" spans="1:11" x14ac:dyDescent="0.25">
      <c r="A154" s="2" t="s">
        <v>101</v>
      </c>
      <c r="C154" s="15" t="s">
        <v>110</v>
      </c>
      <c r="E154" t="s">
        <v>113</v>
      </c>
      <c r="F154" t="s">
        <v>111</v>
      </c>
      <c r="I154" t="s">
        <v>102</v>
      </c>
      <c r="J154" t="s">
        <v>103</v>
      </c>
    </row>
    <row r="155" spans="1:11" x14ac:dyDescent="0.25">
      <c r="C155" s="5" t="s">
        <v>92</v>
      </c>
      <c r="E155" s="5" t="s">
        <v>93</v>
      </c>
      <c r="F155" s="6"/>
      <c r="G155" s="5" t="s">
        <v>90</v>
      </c>
      <c r="I155" s="5" t="s">
        <v>93</v>
      </c>
      <c r="J155" s="6" t="s">
        <v>91</v>
      </c>
    </row>
    <row r="156" spans="1:11" x14ac:dyDescent="0.25">
      <c r="C156" s="4"/>
    </row>
    <row r="157" spans="1:11" x14ac:dyDescent="0.25">
      <c r="A157" s="2" t="s">
        <v>104</v>
      </c>
      <c r="C157" s="15" t="s">
        <v>110</v>
      </c>
      <c r="E157" t="s">
        <v>113</v>
      </c>
      <c r="F157" t="s">
        <v>111</v>
      </c>
      <c r="I157" t="s">
        <v>102</v>
      </c>
      <c r="J157" t="s">
        <v>103</v>
      </c>
    </row>
    <row r="158" spans="1:11" x14ac:dyDescent="0.25">
      <c r="C158" s="5" t="s">
        <v>92</v>
      </c>
      <c r="E158" s="5" t="s">
        <v>93</v>
      </c>
      <c r="F158" s="6"/>
      <c r="G158" s="5" t="s">
        <v>90</v>
      </c>
      <c r="I158" s="5" t="s">
        <v>93</v>
      </c>
      <c r="J158" s="6" t="s">
        <v>91</v>
      </c>
    </row>
    <row r="160" spans="1:11" x14ac:dyDescent="0.25">
      <c r="A160" s="2" t="s">
        <v>105</v>
      </c>
      <c r="C160" s="15" t="s">
        <v>110</v>
      </c>
      <c r="E160" t="s">
        <v>113</v>
      </c>
      <c r="F160" t="s">
        <v>111</v>
      </c>
      <c r="I160" t="s">
        <v>102</v>
      </c>
      <c r="J160" t="s">
        <v>103</v>
      </c>
    </row>
    <row r="161" spans="1:10" x14ac:dyDescent="0.25">
      <c r="C161" s="5" t="s">
        <v>92</v>
      </c>
      <c r="E161" s="5" t="s">
        <v>93</v>
      </c>
      <c r="F161" s="6"/>
      <c r="G161" s="5" t="s">
        <v>90</v>
      </c>
      <c r="I161" s="5" t="s">
        <v>93</v>
      </c>
      <c r="J161" s="6" t="s">
        <v>91</v>
      </c>
    </row>
    <row r="163" spans="1:10" x14ac:dyDescent="0.25">
      <c r="A163" s="2" t="s">
        <v>106</v>
      </c>
      <c r="C163" s="15" t="s">
        <v>110</v>
      </c>
      <c r="E163" t="s">
        <v>113</v>
      </c>
      <c r="F163" t="s">
        <v>112</v>
      </c>
      <c r="I163" t="s">
        <v>102</v>
      </c>
      <c r="J163" t="s">
        <v>103</v>
      </c>
    </row>
    <row r="164" spans="1:10" x14ac:dyDescent="0.25">
      <c r="C164" s="5" t="s">
        <v>92</v>
      </c>
      <c r="E164" s="5" t="s">
        <v>93</v>
      </c>
      <c r="F164" s="6"/>
      <c r="G164" s="5" t="s">
        <v>90</v>
      </c>
      <c r="I164" s="5" t="s">
        <v>93</v>
      </c>
      <c r="J164" s="6" t="s">
        <v>91</v>
      </c>
    </row>
    <row r="166" spans="1:10" x14ac:dyDescent="0.25">
      <c r="A166" s="2" t="s">
        <v>107</v>
      </c>
      <c r="C166" s="15" t="s">
        <v>110</v>
      </c>
      <c r="E166" t="s">
        <v>113</v>
      </c>
      <c r="F166" t="s">
        <v>112</v>
      </c>
      <c r="I166" t="s">
        <v>102</v>
      </c>
      <c r="J166" t="s">
        <v>103</v>
      </c>
    </row>
    <row r="167" spans="1:10" x14ac:dyDescent="0.25">
      <c r="C167" s="5" t="s">
        <v>92</v>
      </c>
      <c r="E167" s="5" t="s">
        <v>93</v>
      </c>
      <c r="F167" s="6"/>
      <c r="G167" s="5" t="s">
        <v>90</v>
      </c>
      <c r="I167" s="5" t="s">
        <v>93</v>
      </c>
      <c r="J167" s="6" t="s">
        <v>91</v>
      </c>
    </row>
    <row r="169" spans="1:10" x14ac:dyDescent="0.25">
      <c r="A169" s="2" t="s">
        <v>108</v>
      </c>
      <c r="C169" s="15" t="s">
        <v>110</v>
      </c>
      <c r="E169" t="s">
        <v>113</v>
      </c>
      <c r="F169" t="s">
        <v>112</v>
      </c>
      <c r="I169" t="s">
        <v>102</v>
      </c>
      <c r="J169" t="s">
        <v>103</v>
      </c>
    </row>
    <row r="170" spans="1:10" x14ac:dyDescent="0.25">
      <c r="C170" s="5" t="s">
        <v>92</v>
      </c>
      <c r="E170" s="5" t="s">
        <v>93</v>
      </c>
      <c r="F170" s="6"/>
      <c r="G170" s="5" t="s">
        <v>90</v>
      </c>
      <c r="I170" s="5" t="s">
        <v>93</v>
      </c>
      <c r="J170" s="6" t="s">
        <v>91</v>
      </c>
    </row>
    <row r="172" spans="1:10" x14ac:dyDescent="0.25">
      <c r="A172" s="2" t="s">
        <v>109</v>
      </c>
      <c r="C172" s="15" t="s">
        <v>110</v>
      </c>
      <c r="E172" t="s">
        <v>113</v>
      </c>
      <c r="F172" t="s">
        <v>112</v>
      </c>
      <c r="I172" t="s">
        <v>102</v>
      </c>
      <c r="J172" t="s">
        <v>103</v>
      </c>
    </row>
    <row r="173" spans="1:10" x14ac:dyDescent="0.25">
      <c r="C173" s="5" t="s">
        <v>92</v>
      </c>
      <c r="E173" s="5" t="s">
        <v>93</v>
      </c>
      <c r="F173" s="6"/>
      <c r="G173" s="5" t="s">
        <v>90</v>
      </c>
      <c r="I173" s="5" t="s">
        <v>93</v>
      </c>
      <c r="J173" s="6" t="s">
        <v>91</v>
      </c>
    </row>
  </sheetData>
  <hyperlinks>
    <hyperlink ref="B15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2024-01-03T16:07:28Z</dcterms:modified>
</cp:coreProperties>
</file>